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850" windowHeight="7965" activeTab="0"/>
  </bookViews>
  <sheets>
    <sheet name="Roadstone kesä 2019" sheetId="1" r:id="rId1"/>
  </sheets>
  <externalReferences>
    <externalReference r:id="rId4"/>
  </externalReferences>
  <definedNames>
    <definedName name="_1__123Graph_A차트_1" localSheetId="0" hidden="1">#REF!</definedName>
    <definedName name="_1__123Graph_A차트_1" hidden="1">#REF!</definedName>
    <definedName name="_10__123Graph_BChart_1A" hidden="1">'[1]과거판매자료'!$C$40:$N$40</definedName>
    <definedName name="_10__123Graph_LBL_A차트_1" localSheetId="0" hidden="1">#REF!</definedName>
    <definedName name="_10__123Graph_LBL_A차트_1" hidden="1">#REF!</definedName>
    <definedName name="_11__123Graph_BChart_2A" hidden="1">'[1]과거판매자료'!$C$52:$N$52</definedName>
    <definedName name="_11__123Graph_LBL_A차트_2" localSheetId="0" hidden="1">#REF!</definedName>
    <definedName name="_11__123Graph_LBL_A차트_2" hidden="1">#REF!</definedName>
    <definedName name="_12__123Graph_BChart_3A" hidden="1">'[1]과거판매자료'!$C$6:$N$6</definedName>
    <definedName name="_12__123Graph_LBL_A차트_3" localSheetId="0" hidden="1">#REF!</definedName>
    <definedName name="_12__123Graph_LBL_A차트_3" hidden="1">#REF!</definedName>
    <definedName name="_13__123Graph_C차트_1" localSheetId="0" hidden="1">#REF!</definedName>
    <definedName name="_13__123Graph_C차트_1" hidden="1">#REF!</definedName>
    <definedName name="_13__123Graph_LBL_A차트_4" localSheetId="0" hidden="1">#REF!</definedName>
    <definedName name="_13__123Graph_LBL_A차트_4" hidden="1">#REF!</definedName>
    <definedName name="_14__123Graph_LBL_C차트_1" localSheetId="0" hidden="1">#REF!</definedName>
    <definedName name="_14__123Graph_LBL_C차트_1" hidden="1">#REF!</definedName>
    <definedName name="_15__123Graph_C차트_4" localSheetId="0" hidden="1">#REF!</definedName>
    <definedName name="_15__123Graph_C차트_4" hidden="1">#REF!</definedName>
    <definedName name="_15__123Graph_X차트_3" localSheetId="0" hidden="1">#REF!</definedName>
    <definedName name="_15__123Graph_X차트_3" hidden="1">#REF!</definedName>
    <definedName name="_16__123Graph_CChart_1A" hidden="1">'[1]과거판매자료'!$C$41:$N$41</definedName>
    <definedName name="_17__123Graph_CChart_2A" hidden="1">'[1]과거판매자료'!$C$53:$N$53</definedName>
    <definedName name="_18__123Graph_CChart_3A" hidden="1">'[1]과거판매자료'!$C$7:$N$7</definedName>
    <definedName name="_2__123Graph_A차트_2" localSheetId="0" hidden="1">#REF!</definedName>
    <definedName name="_2__123Graph_A차트_2" hidden="1">#REF!</definedName>
    <definedName name="_20__123Graph_D차트_4" localSheetId="0" hidden="1">#REF!</definedName>
    <definedName name="_20__123Graph_D차트_4" hidden="1">#REF!</definedName>
    <definedName name="_21__123Graph_DChart_1A" hidden="1">'[1]과거판매자료'!$C$42:$N$42</definedName>
    <definedName name="_22__123Graph_DChart_2A" hidden="1">'[1]과거판매자료'!$C$54:$N$54</definedName>
    <definedName name="_23__123Graph_DChart_3A" hidden="1">'[1]과거판매자료'!$C$8:$N$8</definedName>
    <definedName name="_24__123Graph_EChart_1A" hidden="1">'[1]과거판매자료'!$C$43:$N$43</definedName>
    <definedName name="_25__123Graph_EChart_2A" hidden="1">'[1]과거판매자료'!$C$55:$N$55</definedName>
    <definedName name="_26__123Graph_EChart_3A" hidden="1">'[1]과거판매자료'!$C$9:$N$9</definedName>
    <definedName name="_27__123Graph_FChart_1A" hidden="1">'[1]과거판매자료'!$C$44:$N$44</definedName>
    <definedName name="_28__123Graph_FChart_2A" hidden="1">'[1]과거판매자료'!$C$56:$N$56</definedName>
    <definedName name="_29__123Graph_FChart_3A" hidden="1">'[1]과거판매자료'!$C$10:$N$10</definedName>
    <definedName name="_3__123Graph_A차트_3" localSheetId="0" hidden="1">#REF!</definedName>
    <definedName name="_3__123Graph_A차트_3" hidden="1">#REF!</definedName>
    <definedName name="_30__123Graph_LBL_A차트_1" localSheetId="0" hidden="1">#REF!</definedName>
    <definedName name="_30__123Graph_LBL_A차트_1" hidden="1">#REF!</definedName>
    <definedName name="_31__123Graph_LBL_A차트_2" localSheetId="0" hidden="1">#REF!</definedName>
    <definedName name="_31__123Graph_LBL_A차트_2" hidden="1">#REF!</definedName>
    <definedName name="_32__123Graph_LBL_A차트_3" localSheetId="0" hidden="1">#REF!</definedName>
    <definedName name="_32__123Graph_LBL_A차트_3" hidden="1">#REF!</definedName>
    <definedName name="_33__123Graph_LBL_A차트_4" localSheetId="0" hidden="1">#REF!</definedName>
    <definedName name="_33__123Graph_LBL_A차트_4" hidden="1">#REF!</definedName>
    <definedName name="_34__123Graph_LBL_C차트_1" localSheetId="0" hidden="1">#REF!</definedName>
    <definedName name="_34__123Graph_LBL_C차트_1" hidden="1">#REF!</definedName>
    <definedName name="_35__123Graph_X차트_3" localSheetId="0" hidden="1">#REF!</definedName>
    <definedName name="_35__123Graph_X차트_3" hidden="1">#REF!</definedName>
    <definedName name="_36__123Graph_XChart_1A" hidden="1">'[1]과거판매자료'!$C$4:$N$4</definedName>
    <definedName name="_37__123Graph_XChart_2A" hidden="1">'[1]과거판매자료'!$C$4:$N$4</definedName>
    <definedName name="_38__123Graph_XChart_3A" hidden="1">'[1]과거판매자료'!$C$4:$N$4</definedName>
    <definedName name="_39K1_" hidden="1">{#N/A,#N/A,FALSE,"인원";#N/A,#N/A,FALSE,"비용2";#N/A,#N/A,FALSE,"비용1";#N/A,#N/A,FALSE,"비용";#N/A,#N/A,FALSE,"보증2";#N/A,#N/A,FALSE,"보증1";#N/A,#N/A,FALSE,"보증";#N/A,#N/A,FALSE,"손익1";#N/A,#N/A,FALSE,"손익";#N/A,#N/A,FALSE,"부서별매출";#N/A,#N/A,FALSE,"매출"}</definedName>
    <definedName name="_4__123Graph_A차트_4" localSheetId="0" hidden="1">#REF!</definedName>
    <definedName name="_4__123Graph_A차트_4" hidden="1">#REF!</definedName>
    <definedName name="_40K115_" hidden="1">{#N/A,#N/A,FALSE,"인원";#N/A,#N/A,FALSE,"비용2";#N/A,#N/A,FALSE,"비용1";#N/A,#N/A,FALSE,"비용";#N/A,#N/A,FALSE,"보증2";#N/A,#N/A,FALSE,"보증1";#N/A,#N/A,FALSE,"보증";#N/A,#N/A,FALSE,"손익1";#N/A,#N/A,FALSE,"손익";#N/A,#N/A,FALSE,"부서별매출";#N/A,#N/A,FALSE,"매출"}</definedName>
    <definedName name="_5__123Graph_AChart_1A" hidden="1">'[1]과거판매자료'!$C$39:$N$39</definedName>
    <definedName name="_5__123Graph_B차트_1" localSheetId="0" hidden="1">#REF!</definedName>
    <definedName name="_5__123Graph_B차트_1" hidden="1">#REF!</definedName>
    <definedName name="_6__123Graph_AChart_2A" hidden="1">'[1]과거판매자료'!$C$51:$N$51</definedName>
    <definedName name="_6__123Graph_B차트_4" localSheetId="0" hidden="1">#REF!</definedName>
    <definedName name="_6__123Graph_B차트_4" hidden="1">#REF!</definedName>
    <definedName name="_7__123Graph_AChart_3A" hidden="1">'[1]과거판매자료'!$C$5:$N$5</definedName>
    <definedName name="_7__123Graph_C차트_1" localSheetId="0" hidden="1">#REF!</definedName>
    <definedName name="_7__123Graph_C차트_1" hidden="1">#REF!</definedName>
    <definedName name="_8__123Graph_B차트_1" localSheetId="0" hidden="1">#REF!</definedName>
    <definedName name="_8__123Graph_B차트_1" hidden="1">#REF!</definedName>
    <definedName name="_8__123Graph_C차트_4" localSheetId="0" hidden="1">#REF!</definedName>
    <definedName name="_8__123Graph_C차트_4" hidden="1">#REF!</definedName>
    <definedName name="_9__123Graph_B차트_4" localSheetId="0" hidden="1">#REF!</definedName>
    <definedName name="_9__123Graph_B차트_4" hidden="1">#REF!</definedName>
    <definedName name="_9__123Graph_D차트_4" localSheetId="0" hidden="1">#REF!</definedName>
    <definedName name="_9__123Graph_D차트_4" hidden="1">#REF!</definedName>
    <definedName name="_xlnm._FilterDatabase" localSheetId="0" hidden="1">'Roadstone kesä 2019'!$B$9:$K$155</definedName>
    <definedName name="_Key1" localSheetId="0" hidden="1">#REF!</definedName>
    <definedName name="_Key1" hidden="1">#REF!</definedName>
    <definedName name="_Order1" hidden="1">255</definedName>
    <definedName name="_Sort" localSheetId="0" hidden="1">#REF!</definedName>
    <definedName name="_Sort" hidden="1">#REF!</definedName>
    <definedName name="_xlnm._FilterDatabase" localSheetId="0" hidden="1">'Roadstone kesä 2019'!$B$10:$R$168</definedName>
    <definedName name="_xlfn.IFERROR" hidden="1">#NAME?</definedName>
    <definedName name="AS2DocOpenMode" hidden="1">"AS2DocumentEdit"</definedName>
    <definedName name="ErrName014017641" hidden="1">'[1]과거판매자료'!$C$51:$N$51</definedName>
    <definedName name="ErrName045352756" hidden="1">'[1]과거판매자료'!$C$40:$N$40</definedName>
    <definedName name="ErrName045649170" localSheetId="0" hidden="1">#REF!</definedName>
    <definedName name="ErrName045649170" hidden="1">#REF!</definedName>
    <definedName name="ErrName053504526" hidden="1">'[1]과거판매자료'!$C$43:$N$43</definedName>
    <definedName name="ErrName056236863" hidden="1">'[1]과거판매자료'!$C$7:$N$7</definedName>
    <definedName name="ErrName080714642" hidden="1">'[1]과거판매자료'!$C$43:$N$43</definedName>
    <definedName name="ErrName089641392" hidden="1">{#VALUE!,#N/A,FALSE,0;#N/A,#N/A,FALSE,0;#N/A,#N/A,FALSE,0;#N/A,#N/A,FALSE,0;#N/A,#N/A,FALSE,0;#N/A,#N/A,FALSE,0;#N/A,#N/A,FALSE,0;#N/A,#N/A,FALSE,0;#N/A,#N/A,FALSE,0;#N/A,#N/A,FALSE,0;#N/A,#N/A,FALSE,0}</definedName>
    <definedName name="ErrName097973823" localSheetId="0" hidden="1">#REF!</definedName>
    <definedName name="ErrName097973823" hidden="1">#REF!</definedName>
    <definedName name="ErrName160441517" hidden="1">'[1]과거판매자료'!$C$52:$N$52</definedName>
    <definedName name="ErrName162821590" hidden="1">'[1]과거판매자료'!$C$6:$N$6</definedName>
    <definedName name="ErrName186013519" hidden="1">'[1]과거판매자료'!$C$54:$N$54</definedName>
    <definedName name="ErrName207561135" hidden="1">'[1]과거판매자료'!$C$42:$N$42</definedName>
    <definedName name="ErrName207627296" hidden="1">{#VALUE!,#N/A,FALSE,0;#N/A,#N/A,FALSE,0;#N/A,#N/A,FALSE,0;#N/A,#N/A,FALSE,0;#N/A,#N/A,FALSE,0;#N/A,#N/A,FALSE,0;#N/A,#N/A,FALSE,0;#N/A,#N/A,FALSE,0;#N/A,#N/A,FALSE,0;#N/A,#N/A,FALSE,0;#N/A,#N/A,FALSE,0}</definedName>
    <definedName name="ErrName226866006" hidden="1">'[1]과거판매자료'!$C$4:$N$4</definedName>
    <definedName name="ErrName261368274" hidden="1">'[1]과거판매자료'!$C$44:$N$44</definedName>
    <definedName name="ErrName263792931" localSheetId="0" hidden="1">#REF!</definedName>
    <definedName name="ErrName263792931" hidden="1">#REF!</definedName>
    <definedName name="ErrName278279959" hidden="1">'[1]과거판매자료'!$C$40:$N$40</definedName>
    <definedName name="ErrName279342055" localSheetId="0" hidden="1">#REF!</definedName>
    <definedName name="ErrName279342055" hidden="1">#REF!</definedName>
    <definedName name="ErrName284480273" localSheetId="0" hidden="1">#REF!</definedName>
    <definedName name="ErrName284480273" hidden="1">#REF!</definedName>
    <definedName name="ErrName289562463" localSheetId="0" hidden="1">#REF!</definedName>
    <definedName name="ErrName289562463" hidden="1">#REF!</definedName>
    <definedName name="ErrName289665043" localSheetId="0" hidden="1">#REF!</definedName>
    <definedName name="ErrName289665043" hidden="1">#REF!</definedName>
    <definedName name="ErrName295772850" localSheetId="0" hidden="1">#REF!</definedName>
    <definedName name="ErrName295772850" hidden="1">#REF!</definedName>
    <definedName name="ErrName298165440" hidden="1">'[1]과거판매자료'!$C$44:$N$44</definedName>
    <definedName name="ErrName300970494" hidden="1">'[1]과거판매자료'!$C$51:$N$51</definedName>
    <definedName name="ErrName301948010" localSheetId="0" hidden="1">#REF!</definedName>
    <definedName name="ErrName301948010" hidden="1">#REF!</definedName>
    <definedName name="ErrName326206206" hidden="1">'[1]과거판매자료'!$C$7:$N$7</definedName>
    <definedName name="ErrName329735934" hidden="1">{#VALUE!,#N/A,FALSE,0;#N/A,#N/A,FALSE,0;#N/A,#N/A,FALSE,0;#N/A,#N/A,FALSE,0;#N/A,#N/A,FALSE,0;#N/A,#N/A,FALSE,0;#N/A,#N/A,FALSE,0;#N/A,#N/A,FALSE,0;#N/A,#N/A,FALSE,0;#N/A,#N/A,FALSE,0;#N/A,#N/A,FALSE,0}</definedName>
    <definedName name="ErrName364018678" hidden="1">'[1]과거판매자료'!$C$42:$N$42</definedName>
    <definedName name="ErrName373536169" localSheetId="0" hidden="1">#REF!</definedName>
    <definedName name="ErrName373536169" hidden="1">#REF!</definedName>
    <definedName name="ErrName378902554" hidden="1">'[1]과거판매자료'!$C$10:$N$10</definedName>
    <definedName name="ErrName382010697" hidden="1">'[1]과거판매자료'!$C$39:$N$39</definedName>
    <definedName name="ErrName401374339" localSheetId="0" hidden="1">#REF!</definedName>
    <definedName name="ErrName401374339" hidden="1">#REF!</definedName>
    <definedName name="ErrName401842057" hidden="1">{#VALUE!,#N/A,FALSE,0;#N/A,#N/A,FALSE,0;#N/A,#N/A,FALSE,0;#N/A,#N/A,FALSE,0;#N/A,#N/A,FALSE,0;#N/A,#N/A,FALSE,0;#N/A,#N/A,FALSE,0;#N/A,#N/A,FALSE,0;#N/A,#N/A,FALSE,0;#N/A,#N/A,FALSE,0;#N/A,#N/A,FALSE,0}</definedName>
    <definedName name="ErrName410073220" localSheetId="0" hidden="1">#REF!</definedName>
    <definedName name="ErrName410073220" hidden="1">#REF!</definedName>
    <definedName name="ErrName412766813" hidden="1">'[1]과거판매자료'!$C$41:$N$41</definedName>
    <definedName name="ErrName414032697" hidden="1">'[1]과거판매자료'!$C$52:$N$52</definedName>
    <definedName name="ErrName428456365" localSheetId="0" hidden="1">#REF!</definedName>
    <definedName name="ErrName428456365" hidden="1">#REF!</definedName>
    <definedName name="ErrName457971453" hidden="1">'[1]과거판매자료'!$C$55:$N$55</definedName>
    <definedName name="ErrName468700110" hidden="1">'[1]과거판매자료'!$C$9:$N$9</definedName>
    <definedName name="ErrName524868428" hidden="1">'[1]과거판매자료'!$C$54:$N$54</definedName>
    <definedName name="ErrName533424019" localSheetId="0" hidden="1">#REF!</definedName>
    <definedName name="ErrName533424019" hidden="1">#REF!</definedName>
    <definedName name="ErrName561040102" hidden="1">'[1]과거판매자료'!$C$4:$N$4</definedName>
    <definedName name="ErrName579518615" localSheetId="0" hidden="1">#REF!</definedName>
    <definedName name="ErrName579518615" hidden="1">#REF!</definedName>
    <definedName name="ErrName583359002" hidden="1">'[1]과거판매자료'!$C$8:$N$8</definedName>
    <definedName name="ErrName589163004" localSheetId="0" hidden="1">#REF!</definedName>
    <definedName name="ErrName589163004" hidden="1">#REF!</definedName>
    <definedName name="ErrName592458247" hidden="1">'[1]과거판매자료'!$C$55:$N$55</definedName>
    <definedName name="ErrName622696697" hidden="1">'[1]과거판매자료'!$C$56:$N$56</definedName>
    <definedName name="ErrName627642034" localSheetId="0" hidden="1">#REF!</definedName>
    <definedName name="ErrName627642034" hidden="1">#REF!</definedName>
    <definedName name="ErrName631742417" localSheetId="0" hidden="1">#REF!</definedName>
    <definedName name="ErrName631742417" hidden="1">#REF!</definedName>
    <definedName name="ErrName633178889" localSheetId="0" hidden="1">#REF!</definedName>
    <definedName name="ErrName633178889" hidden="1">#REF!</definedName>
    <definedName name="ErrName646587132" localSheetId="0" hidden="1">#REF!</definedName>
    <definedName name="ErrName646587132" hidden="1">#REF!</definedName>
    <definedName name="ErrName647821187" hidden="1">'[1]과거판매자료'!$C$10:$N$10</definedName>
    <definedName name="ErrName694485306" hidden="1">'[1]과거판매자료'!$C$4:$N$4</definedName>
    <definedName name="ErrName695115505" hidden="1">'[1]과거판매자료'!$C$4:$N$4</definedName>
    <definedName name="ErrName709037899" localSheetId="0" hidden="1">#REF!</definedName>
    <definedName name="ErrName709037899" hidden="1">#REF!</definedName>
    <definedName name="ErrName712730466" hidden="1">'[1]과거판매자료'!$C$53:$N$53</definedName>
    <definedName name="ErrName760723590" hidden="1">'[1]과거판매자료'!$C$5:$N$5</definedName>
    <definedName name="ErrName767111658" hidden="1">'[1]과거판매자료'!$C$8:$N$8</definedName>
    <definedName name="ErrName774740099" hidden="1">'[1]과거판매자료'!$C$39:$N$39</definedName>
    <definedName name="ErrName785212217" hidden="1">'[1]과거판매자료'!$C$56:$N$56</definedName>
    <definedName name="ErrName790480016" localSheetId="0" hidden="1">#REF!</definedName>
    <definedName name="ErrName790480016" hidden="1">#REF!</definedName>
    <definedName name="ErrName798884390" localSheetId="0" hidden="1">#REF!</definedName>
    <definedName name="ErrName798884390" hidden="1">#REF!</definedName>
    <definedName name="ErrName814490019" localSheetId="0" hidden="1">#REF!</definedName>
    <definedName name="ErrName814490019" hidden="1">#REF!</definedName>
    <definedName name="ErrName824602126" localSheetId="0" hidden="1">#REF!</definedName>
    <definedName name="ErrName824602126" hidden="1">#REF!</definedName>
    <definedName name="ErrName829801618" localSheetId="0" hidden="1">#REF!</definedName>
    <definedName name="ErrName829801618" hidden="1">#REF!</definedName>
    <definedName name="ErrName862619339" hidden="1">'[1]과거판매자료'!$C$6:$N$6</definedName>
    <definedName name="ErrName871445833" hidden="1">'[1]과거판매자료'!$C$53:$N$53</definedName>
    <definedName name="ErrName905729829" hidden="1">'[1]과거판매자료'!$C$9:$N$9</definedName>
    <definedName name="ErrName910964309" hidden="1">'[1]과거판매자료'!$C$4:$N$4</definedName>
    <definedName name="ErrName913717567" hidden="1">'[1]과거판매자료'!$C$4:$N$4</definedName>
    <definedName name="ErrName919377087" localSheetId="0" hidden="1">#REF!</definedName>
    <definedName name="ErrName919377087" hidden="1">#REF!</definedName>
    <definedName name="ErrName948571084" hidden="1">'[1]과거판매자료'!$C$5:$N$5</definedName>
    <definedName name="ErrName949556647" localSheetId="0" hidden="1">#REF!</definedName>
    <definedName name="ErrName949556647" hidden="1">#REF!</definedName>
    <definedName name="ErrName961953162" hidden="1">'[1]과거판매자료'!$C$41:$N$41</definedName>
    <definedName name="ErrName979829369" localSheetId="0" hidden="1">#REF!</definedName>
    <definedName name="ErrName979829369" hidden="1">#REF!</definedName>
    <definedName name="ErrName986093162" localSheetId="0" hidden="1">#REF!</definedName>
    <definedName name="ErrName986093162" hidden="1">#REF!</definedName>
    <definedName name="ggg" localSheetId="0" hidden="1">#REF!</definedName>
    <definedName name="ggg" hidden="1">#REF!</definedName>
    <definedName name="_xlnm.Print_Area" localSheetId="0">'Roadstone kesä 2019'!$B$1:$S$168</definedName>
    <definedName name="ㄸㄱ구믇015682399" hidden="1">'[1]과거판매자료'!$C$54:$N$54</definedName>
    <definedName name="ㄸㄱ구믇048118889" hidden="1">'[1]과거판매자료'!$C$51:$N$51</definedName>
    <definedName name="ㄸㄱ구믇055593490" localSheetId="0" hidden="1">#REF!</definedName>
    <definedName name="ㄸㄱ구믇055593490" hidden="1">#REF!</definedName>
    <definedName name="ㄸㄱ구믇088559508" hidden="1">'[1]과거판매자료'!$C$7:$N$7</definedName>
    <definedName name="ㄸㄱ구믇104432284" hidden="1">'[1]과거판매자료'!$C$4:$N$4</definedName>
    <definedName name="ㄸㄱ구믇107375323" localSheetId="0" hidden="1">#REF!</definedName>
    <definedName name="ㄸㄱ구믇107375323" hidden="1">#REF!</definedName>
    <definedName name="ㄸㄱ구믇115470111" localSheetId="0" hidden="1">#REF!</definedName>
    <definedName name="ㄸㄱ구믇115470111" hidden="1">#REF!</definedName>
    <definedName name="ㄸㄱ구믇119544029" localSheetId="0" hidden="1">#REF!</definedName>
    <definedName name="ㄸㄱ구믇119544029" hidden="1">#REF!</definedName>
    <definedName name="ㄸㄱ구믇121549963" localSheetId="0" hidden="1">#REF!</definedName>
    <definedName name="ㄸㄱ구믇121549963" hidden="1">#REF!</definedName>
    <definedName name="ㄸㄱ구믇155663072" hidden="1">'[1]과거판매자료'!$C$54:$N$54</definedName>
    <definedName name="ㄸㄱ구믇156302213" hidden="1">'[1]과거판매자료'!$C$44:$N$44</definedName>
    <definedName name="ㄸㄱ구믇173773407" hidden="1">'[1]과거판매자료'!$C$39:$N$39</definedName>
    <definedName name="ㄸㄱ구믇216733515" hidden="1">'[1]과거판매자료'!$C$40:$N$40</definedName>
    <definedName name="ㄸㄱ구믇243845164" localSheetId="0" hidden="1">#REF!</definedName>
    <definedName name="ㄸㄱ구믇243845164" hidden="1">#REF!</definedName>
    <definedName name="ㄸㄱ구믇257267653" hidden="1">'[1]과거판매자료'!$C$43:$N$43</definedName>
    <definedName name="ㄸㄱ구믇269731580" hidden="1">'[1]과거판매자료'!$C$6:$N$6</definedName>
    <definedName name="ㄸㄱ구믇275295495" hidden="1">'[1]과거판매자료'!$C$55:$N$55</definedName>
    <definedName name="ㄸㄱ구믇277168392" localSheetId="0" hidden="1">#REF!</definedName>
    <definedName name="ㄸㄱ구믇277168392" hidden="1">#REF!</definedName>
    <definedName name="ㄸㄱ구믇289562463" localSheetId="0" hidden="1">#REF!</definedName>
    <definedName name="ㄸㄱ구믇289562463" hidden="1">#REF!</definedName>
    <definedName name="ㄸㄱ구믇301948010" localSheetId="0" hidden="1">#REF!</definedName>
    <definedName name="ㄸㄱ구믇301948010" hidden="1">#REF!</definedName>
    <definedName name="ㄸㄱ구믇347832679" hidden="1">'[1]과거판매자료'!$C$4:$N$4</definedName>
    <definedName name="ㄸㄱ구믇353472649" hidden="1">'[1]과거판매자료'!$C$40:$N$40</definedName>
    <definedName name="ㄸㄱ구믇356586277" localSheetId="0" hidden="1">#REF!</definedName>
    <definedName name="ㄸㄱ구믇356586277" hidden="1">#REF!</definedName>
    <definedName name="ㄸㄱ구믇364995419" localSheetId="0" hidden="1">#REF!</definedName>
    <definedName name="ㄸㄱ구믇364995419" hidden="1">#REF!</definedName>
    <definedName name="ㄸㄱ구믇379604696" localSheetId="0" hidden="1">#REF!</definedName>
    <definedName name="ㄸㄱ구믇379604696" hidden="1">#REF!</definedName>
    <definedName name="ㄸㄱ구믇390291452" hidden="1">'[1]과거판매자료'!$C$7:$N$7</definedName>
    <definedName name="ㄸㄱ구믇390471458" localSheetId="0" hidden="1">#REF!</definedName>
    <definedName name="ㄸㄱ구믇390471458" hidden="1">#REF!</definedName>
    <definedName name="ㄸㄱ구믇398932277" localSheetId="0" hidden="1">#REF!</definedName>
    <definedName name="ㄸㄱ구믇398932277" hidden="1">#REF!</definedName>
    <definedName name="ㄸㄱ구믇401982605" hidden="1">'[1]과거판매자료'!$C$43:$N$43</definedName>
    <definedName name="ㄸㄱ구믇404834150" hidden="1">'[1]과거판매자료'!$C$52:$N$52</definedName>
    <definedName name="ㄸㄱ구믇417599200" hidden="1">'[1]과거판매자료'!$C$10:$N$10</definedName>
    <definedName name="ㄸㄱ구믇430261134" hidden="1">'[1]과거판매자료'!$C$39:$N$39</definedName>
    <definedName name="ㄸㄱ구믇431144356" hidden="1">'[1]과거판매자료'!$C$8:$N$8</definedName>
    <definedName name="ㄸㄱ구믇433457135" localSheetId="0" hidden="1">#REF!</definedName>
    <definedName name="ㄸㄱ구믇433457135" hidden="1">#REF!</definedName>
    <definedName name="ㄸㄱ구믇459640800" localSheetId="0" hidden="1">#REF!</definedName>
    <definedName name="ㄸㄱ구믇459640800" hidden="1">#REF!</definedName>
    <definedName name="ㄸㄱ구믇462980031" localSheetId="0" hidden="1">#REF!</definedName>
    <definedName name="ㄸㄱ구믇462980031" hidden="1">#REF!</definedName>
    <definedName name="ㄸㄱ구믇463584005" localSheetId="0" hidden="1">#REF!</definedName>
    <definedName name="ㄸㄱ구믇463584005" hidden="1">#REF!</definedName>
    <definedName name="ㄸㄱ구믇468005656" hidden="1">'[1]과거판매자료'!$C$52:$N$52</definedName>
    <definedName name="ㄸㄱ구믇474459170" hidden="1">'[1]과거판매자료'!$C$8:$N$8</definedName>
    <definedName name="ㄸㄱ구믇489894747" hidden="1">'[1]과거판매자료'!$C$42:$N$42</definedName>
    <definedName name="ㄸㄱ구믇502453922" hidden="1">'[1]과거판매자료'!$C$5:$N$5</definedName>
    <definedName name="ㄸㄱ구믇506087362" localSheetId="0" hidden="1">#REF!</definedName>
    <definedName name="ㄸㄱ구믇506087362" hidden="1">#REF!</definedName>
    <definedName name="ㄸㄱ구믇513737499" localSheetId="0" hidden="1">#REF!</definedName>
    <definedName name="ㄸㄱ구믇513737499" hidden="1">#REF!</definedName>
    <definedName name="ㄸㄱ구믇533022343" localSheetId="0" hidden="1">#REF!</definedName>
    <definedName name="ㄸㄱ구믇533022343" hidden="1">#REF!</definedName>
    <definedName name="ㄸㄱ구믇542070209" hidden="1">'[1]과거판매자료'!$C$9:$N$9</definedName>
    <definedName name="ㄸㄱ구믇561009287" localSheetId="0" hidden="1">#REF!</definedName>
    <definedName name="ㄸㄱ구믇561009287" hidden="1">#REF!</definedName>
    <definedName name="ㄸㄱ구믇585937916" hidden="1">{0,0,0,0;0,0,0,0;0,0,0,0;0,#VALUE!,0,FALSE;0,0,0,0;0,0,0,0;-2.1005865451577E-72,0,0,0;0,0,0,0;0,0,0,0;0,0,0,0;0,0,0,0}</definedName>
    <definedName name="ㄸㄱ구믇596094548" hidden="1">'[1]과거판매자료'!$C$4:$N$4</definedName>
    <definedName name="ㄸㄱ구믇628751873" hidden="1">'[1]과거판매자료'!$C$55:$N$55</definedName>
    <definedName name="ㄸㄱ구믇634571134" localSheetId="0" hidden="1">#REF!</definedName>
    <definedName name="ㄸㄱ구믇634571134" hidden="1">#REF!</definedName>
    <definedName name="ㄸㄱ구믇645951330" hidden="1">'[1]과거판매자료'!$C$4:$N$4</definedName>
    <definedName name="ㄸㄱ구믇654499410" hidden="1">'[1]과거판매자료'!$C$10:$N$10</definedName>
    <definedName name="ㄸㄱ구믇677947699" hidden="1">'[1]과거판매자료'!$C$51:$N$51</definedName>
    <definedName name="ㄸㄱ구믇696100770" hidden="1">'[1]과거판매자료'!$C$56:$N$56</definedName>
    <definedName name="ㄸㄱ구믇713027953" hidden="1">'[1]과거판매자료'!$C$42:$N$42</definedName>
    <definedName name="ㄸㄱ구믇714816331" hidden="1">'[1]과거판매자료'!$C$5:$N$5</definedName>
    <definedName name="ㄸㄱ구믇734488188" localSheetId="0" hidden="1">#REF!</definedName>
    <definedName name="ㄸㄱ구믇734488188" hidden="1">#REF!</definedName>
    <definedName name="ㄸㄱ구믇746006905" hidden="1">'[1]과거판매자료'!$C$53:$N$53</definedName>
    <definedName name="ㄸㄱ구믇746354757" hidden="1">'[1]과거판매자료'!$C$6:$N$6</definedName>
    <definedName name="ㄸㄱ구믇752310871" localSheetId="0" hidden="1">#REF!</definedName>
    <definedName name="ㄸㄱ구믇752310871" hidden="1">#REF!</definedName>
    <definedName name="ㄸㄱ구믇753688096" localSheetId="0" hidden="1">#REF!</definedName>
    <definedName name="ㄸㄱ구믇753688096" hidden="1">#REF!</definedName>
    <definedName name="ㄸㄱ구믇783995269" localSheetId="0" hidden="1">#REF!</definedName>
    <definedName name="ㄸㄱ구믇783995269" hidden="1">#REF!</definedName>
    <definedName name="ㄸㄱ구믇802587389" hidden="1">'[1]과거판매자료'!$C$44:$N$44</definedName>
    <definedName name="ㄸㄱ구믇832730173" hidden="1">'[1]과거판매자료'!$C$4:$N$4</definedName>
    <definedName name="ㄸㄱ구믇903098820" hidden="1">'[1]과거판매자료'!$C$41:$N$41</definedName>
    <definedName name="ㄸㄱ구믇916163980" localSheetId="0" hidden="1">#REF!</definedName>
    <definedName name="ㄸㄱ구믇916163980" hidden="1">#REF!</definedName>
    <definedName name="ㄸㄱ구믇931559442" hidden="1">{#VALUE!,#N/A,FALSE,0;#N/A,#N/A,FALSE,0;#N/A,#N/A,FALSE,0;#N/A,#N/A,FALSE,0;#N/A,#N/A,FALSE,0;#N/A,#N/A,FALSE,0;#N/A,#N/A,FALSE,0;#N/A,#N/A,FALSE,0;#N/A,#N/A,FALSE,0;#N/A,#N/A,FALSE,0;#N/A,#N/A,FALSE,0}</definedName>
    <definedName name="ㄸㄱ구믇938545166" hidden="1">'[1]과거판매자료'!$C$56:$N$56</definedName>
    <definedName name="ㄸㄱ구믇944971024" localSheetId="0" hidden="1">#REF!</definedName>
    <definedName name="ㄸㄱ구믇944971024" hidden="1">#REF!</definedName>
    <definedName name="ㄸㄱ구믇979077934" hidden="1">'[1]과거판매자료'!$C$41:$N$41</definedName>
    <definedName name="ㄸㄱ구믇985373913" hidden="1">'[1]과거판매자료'!$C$9:$N$9</definedName>
    <definedName name="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 localSheetId="0" hidden="1">#REF!</definedName>
    <definedName name="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믇ㄸㄱ구" hidden="1">#REF!</definedName>
    <definedName name="수정2안" localSheetId="0" hidden="1">#REF!</definedName>
    <definedName name="수정2안" hidden="1">#REF!</definedName>
    <definedName name="수정안" localSheetId="0" hidden="1">#REF!</definedName>
    <definedName name="수정안" hidden="1">#REF!</definedName>
  </definedNames>
  <calcPr fullCalcOnLoad="1"/>
</workbook>
</file>

<file path=xl/sharedStrings.xml><?xml version="1.0" encoding="utf-8"?>
<sst xmlns="http://schemas.openxmlformats.org/spreadsheetml/2006/main" count="1398" uniqueCount="567">
  <si>
    <t>Eurovis HP01</t>
  </si>
  <si>
    <t/>
  </si>
  <si>
    <t>CP661</t>
  </si>
  <si>
    <t>CP321</t>
  </si>
  <si>
    <t>RO-HT</t>
  </si>
  <si>
    <t>XL</t>
  </si>
  <si>
    <t>W</t>
  </si>
  <si>
    <t>RO-HP</t>
  </si>
  <si>
    <t>Tuotenro</t>
  </si>
  <si>
    <t>Koko</t>
  </si>
  <si>
    <t>Malli</t>
  </si>
  <si>
    <t>Info</t>
  </si>
  <si>
    <t>Origin</t>
  </si>
  <si>
    <t>F</t>
  </si>
  <si>
    <t>db</t>
  </si>
  <si>
    <t>EAN code</t>
  </si>
  <si>
    <t>Hinta alv 0%</t>
  </si>
  <si>
    <t>Hinta alv 24%</t>
  </si>
  <si>
    <t>Netto alv 0%</t>
  </si>
  <si>
    <t>Netto alv 24%</t>
  </si>
  <si>
    <t>120/116Q</t>
  </si>
  <si>
    <t>79T</t>
  </si>
  <si>
    <t>100S</t>
  </si>
  <si>
    <t>102S</t>
  </si>
  <si>
    <t>105S</t>
  </si>
  <si>
    <t>104S</t>
  </si>
  <si>
    <t>114S</t>
  </si>
  <si>
    <t>71T</t>
  </si>
  <si>
    <t>75T</t>
  </si>
  <si>
    <t>82T</t>
  </si>
  <si>
    <t>77T</t>
  </si>
  <si>
    <t>85T</t>
  </si>
  <si>
    <t>88T</t>
  </si>
  <si>
    <t>91T</t>
  </si>
  <si>
    <t>108S</t>
  </si>
  <si>
    <t>110S</t>
  </si>
  <si>
    <t>103T</t>
  </si>
  <si>
    <t>107S</t>
  </si>
  <si>
    <t>109S</t>
  </si>
  <si>
    <t>112S</t>
  </si>
  <si>
    <t>113S</t>
  </si>
  <si>
    <t>82H</t>
  </si>
  <si>
    <t>86T</t>
  </si>
  <si>
    <t>86H</t>
  </si>
  <si>
    <t>72T</t>
  </si>
  <si>
    <t>81H</t>
  </si>
  <si>
    <t>84H</t>
  </si>
  <si>
    <t>88H</t>
  </si>
  <si>
    <t>95H</t>
  </si>
  <si>
    <t>91V</t>
  </si>
  <si>
    <t>94V</t>
  </si>
  <si>
    <t>94T</t>
  </si>
  <si>
    <t>98H</t>
  </si>
  <si>
    <t>102H</t>
  </si>
  <si>
    <t>100H</t>
  </si>
  <si>
    <t>108V</t>
  </si>
  <si>
    <t>114H</t>
  </si>
  <si>
    <t>75H</t>
  </si>
  <si>
    <t>74T</t>
  </si>
  <si>
    <t>89V</t>
  </si>
  <si>
    <t>92V</t>
  </si>
  <si>
    <t>92H</t>
  </si>
  <si>
    <t>99V</t>
  </si>
  <si>
    <t>100V</t>
  </si>
  <si>
    <t>106V</t>
  </si>
  <si>
    <t>104H</t>
  </si>
  <si>
    <t>110H</t>
  </si>
  <si>
    <t>116V</t>
  </si>
  <si>
    <t>85V</t>
  </si>
  <si>
    <t>88V</t>
  </si>
  <si>
    <t>94W</t>
  </si>
  <si>
    <t>97W</t>
  </si>
  <si>
    <t>93V</t>
  </si>
  <si>
    <t>99W</t>
  </si>
  <si>
    <t>95Y</t>
  </si>
  <si>
    <t>101W</t>
  </si>
  <si>
    <t>103W</t>
  </si>
  <si>
    <t>109V</t>
  </si>
  <si>
    <t>117V</t>
  </si>
  <si>
    <t>82V</t>
  </si>
  <si>
    <t>87W</t>
  </si>
  <si>
    <t>93W</t>
  </si>
  <si>
    <t>95W</t>
  </si>
  <si>
    <t>98W</t>
  </si>
  <si>
    <t>107V</t>
  </si>
  <si>
    <t>111V</t>
  </si>
  <si>
    <t>78V</t>
  </si>
  <si>
    <t>88W</t>
  </si>
  <si>
    <t>91W</t>
  </si>
  <si>
    <t>100W</t>
  </si>
  <si>
    <t>96W</t>
  </si>
  <si>
    <t>103Y</t>
  </si>
  <si>
    <t>110V</t>
  </si>
  <si>
    <t>114V</t>
  </si>
  <si>
    <t>84W</t>
  </si>
  <si>
    <t>92W</t>
  </si>
  <si>
    <t>100Y</t>
  </si>
  <si>
    <t>84Y</t>
  </si>
  <si>
    <t>91Y</t>
  </si>
  <si>
    <t>93Y</t>
  </si>
  <si>
    <t>97Y</t>
  </si>
  <si>
    <t>102V</t>
  </si>
  <si>
    <t>88/86R</t>
  </si>
  <si>
    <t>110/108Q</t>
  </si>
  <si>
    <t>116/114Q</t>
  </si>
  <si>
    <t>104/102S</t>
  </si>
  <si>
    <t>112/110R</t>
  </si>
  <si>
    <t>104/102T</t>
  </si>
  <si>
    <t>107/105R</t>
  </si>
  <si>
    <t>109/107T</t>
  </si>
  <si>
    <t>112/110T</t>
  </si>
  <si>
    <t>115/113T</t>
  </si>
  <si>
    <t>KOR</t>
  </si>
  <si>
    <t>CHN</t>
  </si>
  <si>
    <t>LTR</t>
  </si>
  <si>
    <t>Eurovis HP02</t>
  </si>
  <si>
    <t>Kg</t>
  </si>
  <si>
    <t>Kantavuus</t>
  </si>
  <si>
    <t>C-Renkaat</t>
  </si>
  <si>
    <t>85-profiili</t>
  </si>
  <si>
    <t>80-profiili</t>
  </si>
  <si>
    <t>75-profiili</t>
  </si>
  <si>
    <t>70-profiili</t>
  </si>
  <si>
    <t>65-profiili</t>
  </si>
  <si>
    <t>60-profiili</t>
  </si>
  <si>
    <t>55-profiili</t>
  </si>
  <si>
    <t>50-profiili</t>
  </si>
  <si>
    <t>45-profiili</t>
  </si>
  <si>
    <t>40-profiili</t>
  </si>
  <si>
    <t>35-profiili</t>
  </si>
  <si>
    <t>Eurovis SPORT 04</t>
  </si>
  <si>
    <t>13415RS</t>
  </si>
  <si>
    <t>15838RS</t>
  </si>
  <si>
    <t>14546RS</t>
  </si>
  <si>
    <t>11212RS</t>
  </si>
  <si>
    <t>14747RS</t>
  </si>
  <si>
    <t>14553RS</t>
  </si>
  <si>
    <t>14529RS</t>
  </si>
  <si>
    <t>12508RS</t>
  </si>
  <si>
    <t>15828RS</t>
  </si>
  <si>
    <t>15829RS</t>
  </si>
  <si>
    <t>15830RS</t>
  </si>
  <si>
    <t>15662RS</t>
  </si>
  <si>
    <t>15832RS</t>
  </si>
  <si>
    <t>15834RS</t>
  </si>
  <si>
    <t>14949RS</t>
  </si>
  <si>
    <t>14950RS</t>
  </si>
  <si>
    <t>14428RS</t>
  </si>
  <si>
    <t>14429RS</t>
  </si>
  <si>
    <t>14955RS</t>
  </si>
  <si>
    <t>14854RS</t>
  </si>
  <si>
    <t>14855RS</t>
  </si>
  <si>
    <t>14856RS</t>
  </si>
  <si>
    <t>14857RS</t>
  </si>
  <si>
    <t>14862RS</t>
  </si>
  <si>
    <t>11217RS</t>
  </si>
  <si>
    <t>15658RS</t>
  </si>
  <si>
    <t>15659RS</t>
  </si>
  <si>
    <t>14563RS</t>
  </si>
  <si>
    <t>15661RS</t>
  </si>
  <si>
    <t>15819RS</t>
  </si>
  <si>
    <t>15818RS</t>
  </si>
  <si>
    <t>15668RS</t>
  </si>
  <si>
    <t>15669RS</t>
  </si>
  <si>
    <t>14564RS</t>
  </si>
  <si>
    <t>14565RS</t>
  </si>
  <si>
    <t>14566RS</t>
  </si>
  <si>
    <t>15825RS</t>
  </si>
  <si>
    <t>14556RS</t>
  </si>
  <si>
    <t>15824RS</t>
  </si>
  <si>
    <t>15742RS</t>
  </si>
  <si>
    <t>15741RS</t>
  </si>
  <si>
    <t>15826RS</t>
  </si>
  <si>
    <t>11575RS</t>
  </si>
  <si>
    <t>11213RS</t>
  </si>
  <si>
    <t>15465RS</t>
  </si>
  <si>
    <t>14952RS</t>
  </si>
  <si>
    <t>11576RS</t>
  </si>
  <si>
    <t>11113RS</t>
  </si>
  <si>
    <t>14559RS</t>
  </si>
  <si>
    <t>14561RS</t>
  </si>
  <si>
    <t>15665RS</t>
  </si>
  <si>
    <t>15666RS</t>
  </si>
  <si>
    <t>14560RS</t>
  </si>
  <si>
    <t>15813RS</t>
  </si>
  <si>
    <t>14550RS</t>
  </si>
  <si>
    <t>14552RS</t>
  </si>
  <si>
    <t>15671RS</t>
  </si>
  <si>
    <t>15816RS</t>
  </si>
  <si>
    <t>15683RS</t>
  </si>
  <si>
    <t>15672RS</t>
  </si>
  <si>
    <t>14555RS</t>
  </si>
  <si>
    <t>14960RS</t>
  </si>
  <si>
    <t>15676RS</t>
  </si>
  <si>
    <t>11109RS</t>
  </si>
  <si>
    <t>11006RS</t>
  </si>
  <si>
    <t>11007RS</t>
  </si>
  <si>
    <t>11008RS</t>
  </si>
  <si>
    <t>15608RS</t>
  </si>
  <si>
    <t>15455RS</t>
  </si>
  <si>
    <t>11581RS</t>
  </si>
  <si>
    <t>11668RS</t>
  </si>
  <si>
    <t>14567RS</t>
  </si>
  <si>
    <t>14539RS</t>
  </si>
  <si>
    <t>15664RS</t>
  </si>
  <si>
    <t>15773RS</t>
  </si>
  <si>
    <t>14542RS</t>
  </si>
  <si>
    <t>15682RS</t>
  </si>
  <si>
    <t>14544RS</t>
  </si>
  <si>
    <t>14545RS</t>
  </si>
  <si>
    <t>15774RS</t>
  </si>
  <si>
    <t>15789RS</t>
  </si>
  <si>
    <t>14547RS</t>
  </si>
  <si>
    <t>14549RS</t>
  </si>
  <si>
    <t>15790RS</t>
  </si>
  <si>
    <t>11577RS</t>
  </si>
  <si>
    <t>15558RS</t>
  </si>
  <si>
    <t>15471RS</t>
  </si>
  <si>
    <t>15663RS</t>
  </si>
  <si>
    <t>14533RS</t>
  </si>
  <si>
    <t>15810RS</t>
  </si>
  <si>
    <t>14535RS</t>
  </si>
  <si>
    <t>14536RS</t>
  </si>
  <si>
    <t>15684RS</t>
  </si>
  <si>
    <t>15675RS</t>
  </si>
  <si>
    <t>14538RS</t>
  </si>
  <si>
    <t>11010RS</t>
  </si>
  <si>
    <t>15467RS</t>
  </si>
  <si>
    <t>15469RS</t>
  </si>
  <si>
    <t>15473RS</t>
  </si>
  <si>
    <t>15794RS</t>
  </si>
  <si>
    <t>14526RS</t>
  </si>
  <si>
    <t>14527RS</t>
  </si>
  <si>
    <t>14528RS</t>
  </si>
  <si>
    <t>14530RS</t>
  </si>
  <si>
    <t>15788RS</t>
  </si>
  <si>
    <t>14570RS</t>
  </si>
  <si>
    <t>15787RS</t>
  </si>
  <si>
    <t>14531RS</t>
  </si>
  <si>
    <t>14569RS</t>
  </si>
  <si>
    <t>14571RS</t>
  </si>
  <si>
    <t>11009RS</t>
  </si>
  <si>
    <t>15796RS</t>
  </si>
  <si>
    <t>15468RS</t>
  </si>
  <si>
    <t>15454RS</t>
  </si>
  <si>
    <t>15459RS</t>
  </si>
  <si>
    <t>15466RS</t>
  </si>
  <si>
    <t>14524RS</t>
  </si>
  <si>
    <t>15785RS</t>
  </si>
  <si>
    <t>15792RS</t>
  </si>
  <si>
    <t>14521RS</t>
  </si>
  <si>
    <t>14522RS</t>
  </si>
  <si>
    <t>14523RS</t>
  </si>
  <si>
    <t>15786RS</t>
  </si>
  <si>
    <t>15470RS</t>
  </si>
  <si>
    <t>15463RS</t>
  </si>
  <si>
    <t>15783RS</t>
  </si>
  <si>
    <t>14519RS</t>
  </si>
  <si>
    <t>15793RS</t>
  </si>
  <si>
    <t>15791RS</t>
  </si>
  <si>
    <t>14520RS</t>
  </si>
  <si>
    <t>15784RS</t>
  </si>
  <si>
    <t>15456RS</t>
  </si>
  <si>
    <t>15472RS</t>
  </si>
  <si>
    <t>13631RS</t>
  </si>
  <si>
    <t>10697RS</t>
  </si>
  <si>
    <t>10698RS</t>
  </si>
  <si>
    <t>11494RS</t>
  </si>
  <si>
    <t>13419RS</t>
  </si>
  <si>
    <t>11446RS</t>
  </si>
  <si>
    <t>11110RS</t>
  </si>
  <si>
    <t>11111RS</t>
  </si>
  <si>
    <t>11224RS</t>
  </si>
  <si>
    <t>11225RS</t>
  </si>
  <si>
    <t>12637RS</t>
  </si>
  <si>
    <t>C</t>
  </si>
  <si>
    <t>73</t>
  </si>
  <si>
    <t>B</t>
  </si>
  <si>
    <t>71</t>
  </si>
  <si>
    <t>70</t>
  </si>
  <si>
    <t>E</t>
  </si>
  <si>
    <t>72</t>
  </si>
  <si>
    <t>68</t>
  </si>
  <si>
    <t>69</t>
  </si>
  <si>
    <t>A</t>
  </si>
  <si>
    <t>67</t>
  </si>
  <si>
    <t>11.13</t>
  </si>
  <si>
    <t>8807622149481</t>
  </si>
  <si>
    <t>10.78</t>
  </si>
  <si>
    <t>8807622147845</t>
  </si>
  <si>
    <t>10.19</t>
  </si>
  <si>
    <t>8807622149238</t>
  </si>
  <si>
    <t>9.55</t>
  </si>
  <si>
    <t>8807622149559</t>
  </si>
  <si>
    <t>10.22</t>
  </si>
  <si>
    <t>8807622147838</t>
  </si>
  <si>
    <t>8.54</t>
  </si>
  <si>
    <t>8807622109232</t>
  </si>
  <si>
    <t>12.08</t>
  </si>
  <si>
    <t>8807622149467</t>
  </si>
  <si>
    <t>10.40</t>
  </si>
  <si>
    <t>8807622183041</t>
  </si>
  <si>
    <t>9.97</t>
  </si>
  <si>
    <t>8807622183034</t>
  </si>
  <si>
    <t>9.22</t>
  </si>
  <si>
    <t>8807622183027</t>
  </si>
  <si>
    <t>10.05</t>
  </si>
  <si>
    <t>8807622109171</t>
  </si>
  <si>
    <t>8.62</t>
  </si>
  <si>
    <t>8807622109225</t>
  </si>
  <si>
    <t>8.30</t>
  </si>
  <si>
    <t>8807622183058</t>
  </si>
  <si>
    <t>12.59</t>
  </si>
  <si>
    <t>8807622109157</t>
  </si>
  <si>
    <t>10.36</t>
  </si>
  <si>
    <t>8807622147968</t>
  </si>
  <si>
    <t>12.20</t>
  </si>
  <si>
    <t>8807622183492</t>
  </si>
  <si>
    <t>11.75</t>
  </si>
  <si>
    <t>8807622147869</t>
  </si>
  <si>
    <t>9.89</t>
  </si>
  <si>
    <t>8807622149450</t>
  </si>
  <si>
    <t>9.49</t>
  </si>
  <si>
    <t>8807622147951</t>
  </si>
  <si>
    <t>11.12</t>
  </si>
  <si>
    <t>8807622108891</t>
  </si>
  <si>
    <t>10.54</t>
  </si>
  <si>
    <t>8807622147852</t>
  </si>
  <si>
    <t>9.35</t>
  </si>
  <si>
    <t>8807622183096</t>
  </si>
  <si>
    <t>9.00</t>
  </si>
  <si>
    <t>8807622183089</t>
  </si>
  <si>
    <t>8.63</t>
  </si>
  <si>
    <t>8807622183072</t>
  </si>
  <si>
    <t>6.78</t>
  </si>
  <si>
    <t>8807622108884</t>
  </si>
  <si>
    <t>10.66</t>
  </si>
  <si>
    <t>8807622183188</t>
  </si>
  <si>
    <t>9.20</t>
  </si>
  <si>
    <t>8807622148859</t>
  </si>
  <si>
    <t>9.31</t>
  </si>
  <si>
    <t>8807622187384</t>
  </si>
  <si>
    <t>9.17</t>
  </si>
  <si>
    <t>8807622183164</t>
  </si>
  <si>
    <t>8.16</t>
  </si>
  <si>
    <t>8807622183157</t>
  </si>
  <si>
    <t>7.75</t>
  </si>
  <si>
    <t>8807622149573</t>
  </si>
  <si>
    <t>7.02</t>
  </si>
  <si>
    <t>8807622183133</t>
  </si>
  <si>
    <t>6.14</t>
  </si>
  <si>
    <t>8807622187193</t>
  </si>
  <si>
    <t>11.52</t>
  </si>
  <si>
    <t>8807622109188</t>
  </si>
  <si>
    <t>12.44</t>
  </si>
  <si>
    <t>11.24</t>
  </si>
  <si>
    <t>8807622183287</t>
  </si>
  <si>
    <t>10.04</t>
  </si>
  <si>
    <t>8807622183263</t>
  </si>
  <si>
    <t>9.09</t>
  </si>
  <si>
    <t>8807622109195</t>
  </si>
  <si>
    <t>8807622149382</t>
  </si>
  <si>
    <t>9.92</t>
  </si>
  <si>
    <t>8807622183256</t>
  </si>
  <si>
    <t>9.56</t>
  </si>
  <si>
    <t>8807622183249</t>
  </si>
  <si>
    <t>9.21</t>
  </si>
  <si>
    <t>8807622187360</t>
  </si>
  <si>
    <t>8.60</t>
  </si>
  <si>
    <t>8807622183225</t>
  </si>
  <si>
    <t>8807622149399</t>
  </si>
  <si>
    <t>7.76</t>
  </si>
  <si>
    <t>7.80</t>
  </si>
  <si>
    <t>8807622148835</t>
  </si>
  <si>
    <t>7.21</t>
  </si>
  <si>
    <t>8807622183195</t>
  </si>
  <si>
    <t>6.81</t>
  </si>
  <si>
    <t>8807622183478</t>
  </si>
  <si>
    <t>6.25</t>
  </si>
  <si>
    <t>8807622159336</t>
  </si>
  <si>
    <t>10.47</t>
  </si>
  <si>
    <t>8807622148866</t>
  </si>
  <si>
    <t>9.74</t>
  </si>
  <si>
    <t>8807622183355</t>
  </si>
  <si>
    <t>8.35</t>
  </si>
  <si>
    <t>8807622187285</t>
  </si>
  <si>
    <t>9.34</t>
  </si>
  <si>
    <t>8807622187377</t>
  </si>
  <si>
    <t>8807622149634</t>
  </si>
  <si>
    <t>6.71</t>
  </si>
  <si>
    <t>8807622187278</t>
  </si>
  <si>
    <t>8.05</t>
  </si>
  <si>
    <t>8807622147920</t>
  </si>
  <si>
    <t>7.24</t>
  </si>
  <si>
    <t>8807622183294</t>
  </si>
  <si>
    <t>6.87</t>
  </si>
  <si>
    <t>8807622149597</t>
  </si>
  <si>
    <t>6.48</t>
  </si>
  <si>
    <t>8807622147937</t>
  </si>
  <si>
    <t>6.08</t>
  </si>
  <si>
    <t>8807622187223</t>
  </si>
  <si>
    <t>5.62</t>
  </si>
  <si>
    <t>8807622148842</t>
  </si>
  <si>
    <t>6.61</t>
  </si>
  <si>
    <t>8807622147944</t>
  </si>
  <si>
    <t>5.63</t>
  </si>
  <si>
    <t>8807622183393</t>
  </si>
  <si>
    <t>8807622149689</t>
  </si>
  <si>
    <t>7.97</t>
  </si>
  <si>
    <t>8807622187490</t>
  </si>
  <si>
    <t>7.98</t>
  </si>
  <si>
    <t>8807622148897</t>
  </si>
  <si>
    <t>7.79</t>
  </si>
  <si>
    <t>8807622183362</t>
  </si>
  <si>
    <t>7.86</t>
  </si>
  <si>
    <t>8807622149269</t>
  </si>
  <si>
    <t>7.77</t>
  </si>
  <si>
    <t>8807622149696</t>
  </si>
  <si>
    <t>6.83</t>
  </si>
  <si>
    <t>8807622183461</t>
  </si>
  <si>
    <t>6.85</t>
  </si>
  <si>
    <t>8807622183454</t>
  </si>
  <si>
    <t>6.56</t>
  </si>
  <si>
    <t>8807622183447</t>
  </si>
  <si>
    <t>6.19</t>
  </si>
  <si>
    <t>8807622187254</t>
  </si>
  <si>
    <t>5.32</t>
  </si>
  <si>
    <t>8807622187247</t>
  </si>
  <si>
    <t>6.68</t>
  </si>
  <si>
    <t>8807622149641</t>
  </si>
  <si>
    <t>8807622149672</t>
  </si>
  <si>
    <t>6.32</t>
  </si>
  <si>
    <t>8807622187179</t>
  </si>
  <si>
    <t>6.28</t>
  </si>
  <si>
    <t>8807622183430</t>
  </si>
  <si>
    <t>5.97</t>
  </si>
  <si>
    <t>8807622187155</t>
  </si>
  <si>
    <t>5.42</t>
  </si>
  <si>
    <t>8807622187148</t>
  </si>
  <si>
    <t>6.72</t>
  </si>
  <si>
    <t>8807622149795</t>
  </si>
  <si>
    <t>6.24</t>
  </si>
  <si>
    <t>8807622149764</t>
  </si>
  <si>
    <t>8807622187186</t>
  </si>
  <si>
    <t>6.15</t>
  </si>
  <si>
    <t>8807622149733</t>
  </si>
  <si>
    <t>5.73</t>
  </si>
  <si>
    <t>8807622149740</t>
  </si>
  <si>
    <t>5.27</t>
  </si>
  <si>
    <t>8807622149757</t>
  </si>
  <si>
    <t>4.67</t>
  </si>
  <si>
    <t>8807622170386</t>
  </si>
  <si>
    <t>5.66</t>
  </si>
  <si>
    <t>8807622149283</t>
  </si>
  <si>
    <t>16.08</t>
  </si>
  <si>
    <t>8807622117930</t>
  </si>
  <si>
    <t>15.08</t>
  </si>
  <si>
    <t>8807622118227</t>
  </si>
  <si>
    <t>16.94</t>
  </si>
  <si>
    <t>8807622118142</t>
  </si>
  <si>
    <t>14.97</t>
  </si>
  <si>
    <t>8807622117978</t>
  </si>
  <si>
    <t>18.14</t>
  </si>
  <si>
    <t>8807622118067</t>
  </si>
  <si>
    <t>17.82</t>
  </si>
  <si>
    <t>8807622118166</t>
  </si>
  <si>
    <t>16.35</t>
  </si>
  <si>
    <t>8807622118272</t>
  </si>
  <si>
    <t>15.04</t>
  </si>
  <si>
    <t>8807622118029</t>
  </si>
  <si>
    <t>16.00</t>
  </si>
  <si>
    <t>8807622119989</t>
  </si>
  <si>
    <t>18.18</t>
  </si>
  <si>
    <t>8807622117916</t>
  </si>
  <si>
    <t>16.51</t>
  </si>
  <si>
    <t>8807622117992</t>
  </si>
  <si>
    <t>17.66</t>
  </si>
  <si>
    <t>8807622117954</t>
  </si>
  <si>
    <t>15.77</t>
  </si>
  <si>
    <t>8807622117879</t>
  </si>
  <si>
    <t>17.78</t>
  </si>
  <si>
    <t>8807622158117</t>
  </si>
  <si>
    <t>18.39</t>
  </si>
  <si>
    <t>8807622118258</t>
  </si>
  <si>
    <t>16.61</t>
  </si>
  <si>
    <t>8807622117848</t>
  </si>
  <si>
    <t>14.13</t>
  </si>
  <si>
    <t>8807622120022</t>
  </si>
  <si>
    <t>13.31</t>
  </si>
  <si>
    <t>8807622120046</t>
  </si>
  <si>
    <t>13.14</t>
  </si>
  <si>
    <t>8807622119941</t>
  </si>
  <si>
    <t>16.45</t>
  </si>
  <si>
    <t>8807622111310</t>
  </si>
  <si>
    <t>8807622118326</t>
  </si>
  <si>
    <t>13.69</t>
  </si>
  <si>
    <t>8807622118098</t>
  </si>
  <si>
    <t>8807622155352</t>
  </si>
  <si>
    <t>11.58</t>
  </si>
  <si>
    <t>8807622157516</t>
  </si>
  <si>
    <t>16.06</t>
  </si>
  <si>
    <t>8807622121715</t>
  </si>
  <si>
    <t>17.54</t>
  </si>
  <si>
    <t>8807622118357</t>
  </si>
  <si>
    <t>16.60</t>
  </si>
  <si>
    <t>8807622118425</t>
  </si>
  <si>
    <t>15.86</t>
  </si>
  <si>
    <t>8807622118456</t>
  </si>
  <si>
    <t>14.76</t>
  </si>
  <si>
    <t>8807622118494</t>
  </si>
  <si>
    <t>14.20</t>
  </si>
  <si>
    <t>8807622118524</t>
  </si>
  <si>
    <t>15.83</t>
  </si>
  <si>
    <t>8807622118784</t>
  </si>
  <si>
    <t>14.87</t>
  </si>
  <si>
    <t>8807622442810</t>
  </si>
  <si>
    <t>17.28</t>
  </si>
  <si>
    <t>8807622118753</t>
  </si>
  <si>
    <t>13.96</t>
  </si>
  <si>
    <t>8807622118678</t>
  </si>
  <si>
    <t>8807622118647</t>
  </si>
  <si>
    <t>13.36</t>
  </si>
  <si>
    <t>8807622121210</t>
  </si>
  <si>
    <t>12.38</t>
  </si>
  <si>
    <t>8807622118722</t>
  </si>
  <si>
    <t>19.70</t>
  </si>
  <si>
    <t>8807622341519</t>
  </si>
  <si>
    <t>15.23</t>
  </si>
  <si>
    <t>8807622171567</t>
  </si>
  <si>
    <t>14.10</t>
  </si>
  <si>
    <t>8807622155543</t>
  </si>
  <si>
    <t>13.43</t>
  </si>
  <si>
    <t>8807622143977</t>
  </si>
  <si>
    <t>12.60</t>
  </si>
  <si>
    <t>8807622154829</t>
  </si>
  <si>
    <t>8807622154782</t>
  </si>
  <si>
    <t>14.03</t>
  </si>
  <si>
    <t>8807622158124</t>
  </si>
  <si>
    <t>10.82</t>
  </si>
  <si>
    <t>8807622177538</t>
  </si>
  <si>
    <t>7.36</t>
  </si>
  <si>
    <t>8807622158247</t>
  </si>
  <si>
    <t>15.49</t>
  </si>
  <si>
    <t>8807622137631</t>
  </si>
  <si>
    <t>13.13</t>
  </si>
  <si>
    <t>8807622137600</t>
  </si>
  <si>
    <t>7.28</t>
  </si>
  <si>
    <t>8807622178085</t>
  </si>
  <si>
    <t>Kesärengashinnasto 2019</t>
  </si>
  <si>
    <t>8807622185236</t>
  </si>
  <si>
    <t>8807622148385</t>
  </si>
  <si>
    <t>11,60</t>
  </si>
  <si>
    <t>8807622119460</t>
  </si>
  <si>
    <t>15,31</t>
  </si>
  <si>
    <t>8807622185359</t>
  </si>
  <si>
    <t>11,22</t>
  </si>
  <si>
    <t>8807622120060</t>
  </si>
  <si>
    <t>15,16</t>
  </si>
  <si>
    <t>8807622119446</t>
  </si>
  <si>
    <t>15,74</t>
  </si>
  <si>
    <t>8807622119965</t>
  </si>
  <si>
    <t>15,15</t>
  </si>
  <si>
    <t>8807622118043</t>
  </si>
  <si>
    <t>15,87</t>
  </si>
  <si>
    <t>8807622185243</t>
  </si>
  <si>
    <t>Syötä alennuksesi tähän-&gt;</t>
  </si>
  <si>
    <t>Tilaus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</si>
</sst>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
    <numFmt numFmtId="165" formatCode="0.00_);[Red]\(0.00\)"/>
    <numFmt numFmtId="166" formatCode="_-* #,##0_-;\-* #,##0_-;_-* &quot;-&quot;_-;_-@_-"/>
    <numFmt numFmtId="167" formatCode="#,##0.00_ "/>
    <numFmt numFmtId="168" formatCode="[$€-413]\ #,##0.00"/>
    <numFmt numFmtId="169" formatCode="0.00_ "/>
    <numFmt numFmtId="170" formatCode="0_);[Red]\(0\)"/>
    <numFmt numFmtId="171" formatCode="[$-40B]d\.\ mmmm&quot;ta &quot;yyyy"/>
  </numFmts>
  <fonts count="53">
    <font>
      <sz val="11"/>
      <name val="돋움"/>
      <family val="3"/>
    </font>
    <font>
      <sz val="11"/>
      <color indexed="8"/>
      <name val="Calibri"/>
      <family val="2"/>
    </font>
    <font>
      <b/>
      <sz val="18"/>
      <name val="Arial"/>
      <family val="2"/>
    </font>
    <font>
      <b/>
      <sz val="10"/>
      <name val="Arial"/>
      <family val="2"/>
    </font>
    <font>
      <b/>
      <sz val="14"/>
      <name val="Arial"/>
      <family val="2"/>
    </font>
    <font>
      <b/>
      <u val="single"/>
      <sz val="22"/>
      <name val="Arial"/>
      <family val="2"/>
    </font>
    <font>
      <b/>
      <sz val="11"/>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color indexed="8"/>
      <name val="Arial"/>
      <family val="2"/>
    </font>
    <font>
      <sz val="14"/>
      <color indexed="8"/>
      <name val="Calibri"/>
      <family val="2"/>
    </font>
    <font>
      <sz val="12"/>
      <color indexed="8"/>
      <name val="Calibri"/>
      <family val="2"/>
    </font>
    <font>
      <b/>
      <sz val="14"/>
      <color indexed="8"/>
      <name val="Calibri"/>
      <family val="2"/>
    </font>
    <font>
      <b/>
      <sz val="16"/>
      <color indexed="8"/>
      <name val="Calibri"/>
      <family val="2"/>
    </font>
    <font>
      <sz val="24"/>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1"/>
      <color theme="1"/>
      <name val="Arial"/>
      <family val="2"/>
    </font>
    <font>
      <sz val="14"/>
      <color theme="1"/>
      <name val="Calibri"/>
      <family val="2"/>
    </font>
    <font>
      <sz val="12"/>
      <color theme="1"/>
      <name val="Calibri"/>
      <family val="2"/>
    </font>
    <font>
      <b/>
      <sz val="14"/>
      <color theme="1"/>
      <name val="Calibri"/>
      <family val="2"/>
    </font>
    <font>
      <b/>
      <sz val="16"/>
      <color theme="1"/>
      <name val="Calibri"/>
      <family val="2"/>
    </font>
    <font>
      <sz val="2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style="medium">
        <color theme="5" tint="-0.24993999302387238"/>
      </left>
      <right>
        <color indexed="63"/>
      </right>
      <top>
        <color indexed="63"/>
      </top>
      <bottom>
        <color indexed="63"/>
      </bottom>
    </border>
    <border>
      <left style="thin"/>
      <right style="thin"/>
      <top style="thin"/>
      <bottom style="thin"/>
    </border>
    <border>
      <left style="medium">
        <color theme="5"/>
      </left>
      <right>
        <color indexed="63"/>
      </right>
      <top>
        <color indexed="63"/>
      </top>
      <bottom>
        <color indexed="63"/>
      </bottom>
    </border>
    <border>
      <left/>
      <right style="thin"/>
      <top/>
      <botto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0" fontId="32" fillId="27" borderId="0" applyNumberFormat="0" applyBorder="0" applyAlignment="0" applyProtection="0"/>
    <xf numFmtId="0" fontId="33" fillId="28" borderId="0" applyNumberFormat="0" applyBorder="0" applyAlignment="0" applyProtection="0"/>
    <xf numFmtId="0" fontId="34" fillId="29" borderId="2" applyNumberFormat="0" applyAlignment="0" applyProtection="0"/>
    <xf numFmtId="0" fontId="35" fillId="0" borderId="3" applyNumberFormat="0" applyFill="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1" borderId="2" applyNumberFormat="0" applyAlignment="0" applyProtection="0"/>
    <xf numFmtId="0" fontId="44" fillId="32" borderId="8" applyNumberFormat="0" applyAlignment="0" applyProtection="0"/>
    <xf numFmtId="0" fontId="4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73">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41" fontId="47" fillId="0" borderId="0" xfId="51"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41" fontId="47" fillId="0" borderId="0" xfId="51" applyFont="1" applyFill="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48" fillId="34" borderId="0" xfId="0" applyFont="1" applyFill="1" applyAlignment="1">
      <alignment horizontal="center" vertical="center"/>
    </xf>
    <xf numFmtId="0" fontId="48" fillId="34" borderId="0" xfId="0" applyFont="1" applyFill="1" applyAlignment="1">
      <alignment vertical="center"/>
    </xf>
    <xf numFmtId="0" fontId="48" fillId="5" borderId="0" xfId="0" applyFont="1" applyFill="1" applyAlignment="1">
      <alignment horizontal="center" vertical="center"/>
    </xf>
    <xf numFmtId="0" fontId="48" fillId="5" borderId="0" xfId="0" applyFont="1" applyFill="1" applyAlignment="1">
      <alignment vertical="center"/>
    </xf>
    <xf numFmtId="0" fontId="0" fillId="23" borderId="0" xfId="0" applyFill="1" applyBorder="1" applyAlignment="1">
      <alignment horizontal="center" vertical="center"/>
    </xf>
    <xf numFmtId="0" fontId="0" fillId="17" borderId="0" xfId="0" applyFill="1" applyBorder="1" applyAlignment="1">
      <alignment horizontal="center" vertical="center"/>
    </xf>
    <xf numFmtId="0" fontId="0" fillId="33" borderId="0" xfId="0" applyFill="1" applyBorder="1" applyAlignment="1">
      <alignment horizontal="center" vertical="center"/>
    </xf>
    <xf numFmtId="0" fontId="48" fillId="34" borderId="10" xfId="0" applyFont="1" applyFill="1" applyBorder="1" applyAlignment="1">
      <alignment horizontal="center" vertical="center"/>
    </xf>
    <xf numFmtId="0" fontId="48" fillId="5" borderId="10" xfId="0" applyFont="1" applyFill="1" applyBorder="1" applyAlignment="1">
      <alignment horizontal="center" vertical="center"/>
    </xf>
    <xf numFmtId="0" fontId="48" fillId="34" borderId="10" xfId="0" applyFont="1" applyFill="1" applyBorder="1" applyAlignment="1">
      <alignment vertical="center"/>
    </xf>
    <xf numFmtId="0" fontId="48" fillId="5" borderId="10" xfId="0" applyFont="1" applyFill="1" applyBorder="1" applyAlignment="1">
      <alignment vertical="center"/>
    </xf>
    <xf numFmtId="0" fontId="0" fillId="33" borderId="0" xfId="0" applyFill="1" applyBorder="1" applyAlignment="1">
      <alignment vertical="center"/>
    </xf>
    <xf numFmtId="0" fontId="48" fillId="23" borderId="0" xfId="0" applyFont="1" applyFill="1" applyAlignment="1">
      <alignment horizontal="center" vertical="center"/>
    </xf>
    <xf numFmtId="0" fontId="48" fillId="34" borderId="10" xfId="0" applyFont="1" applyFill="1" applyBorder="1" applyAlignment="1">
      <alignment vertical="center"/>
    </xf>
    <xf numFmtId="0" fontId="48" fillId="5" borderId="10" xfId="0" applyFont="1" applyFill="1" applyBorder="1" applyAlignment="1">
      <alignment vertical="center"/>
    </xf>
    <xf numFmtId="0" fontId="49" fillId="34" borderId="11" xfId="0" applyFont="1" applyFill="1" applyBorder="1" applyAlignment="1">
      <alignment vertical="center"/>
    </xf>
    <xf numFmtId="0" fontId="49" fillId="5" borderId="11" xfId="0" applyFont="1" applyFill="1" applyBorder="1" applyAlignment="1">
      <alignment vertical="center"/>
    </xf>
    <xf numFmtId="0" fontId="48" fillId="34" borderId="11" xfId="0" applyFont="1" applyFill="1" applyBorder="1" applyAlignment="1">
      <alignment vertical="center"/>
    </xf>
    <xf numFmtId="0" fontId="48" fillId="5" borderId="11" xfId="0" applyFont="1" applyFill="1" applyBorder="1" applyAlignment="1">
      <alignment vertical="center"/>
    </xf>
    <xf numFmtId="0" fontId="5" fillId="0" borderId="0" xfId="0" applyFont="1" applyFill="1" applyBorder="1" applyAlignment="1">
      <alignment vertical="center"/>
    </xf>
    <xf numFmtId="0" fontId="0" fillId="17" borderId="0" xfId="0" applyFill="1" applyBorder="1" applyAlignment="1">
      <alignment vertical="center"/>
    </xf>
    <xf numFmtId="0" fontId="0" fillId="17" borderId="0" xfId="0" applyFill="1" applyBorder="1" applyAlignment="1">
      <alignment vertical="center"/>
    </xf>
    <xf numFmtId="0" fontId="48" fillId="23" borderId="0" xfId="0" applyFont="1" applyFill="1" applyBorder="1" applyAlignment="1">
      <alignment vertical="center"/>
    </xf>
    <xf numFmtId="0" fontId="48" fillId="23" borderId="0" xfId="0" applyFont="1" applyFill="1" applyBorder="1" applyAlignment="1">
      <alignment vertical="center"/>
    </xf>
    <xf numFmtId="0" fontId="0" fillId="23" borderId="0" xfId="0" applyFill="1" applyBorder="1" applyAlignment="1">
      <alignment vertical="center"/>
    </xf>
    <xf numFmtId="0" fontId="48" fillId="23" borderId="0" xfId="0" applyFont="1" applyFill="1" applyBorder="1" applyAlignment="1">
      <alignment horizontal="center" vertical="center" wrapText="1"/>
    </xf>
    <xf numFmtId="0" fontId="50" fillId="17" borderId="0" xfId="0" applyFont="1" applyFill="1" applyBorder="1" applyAlignment="1">
      <alignment vertical="center"/>
    </xf>
    <xf numFmtId="0" fontId="51" fillId="17" borderId="0" xfId="0" applyFont="1" applyFill="1" applyBorder="1" applyAlignment="1">
      <alignment vertical="center"/>
    </xf>
    <xf numFmtId="0" fontId="48" fillId="34" borderId="0" xfId="0" applyFont="1" applyFill="1" applyBorder="1" applyAlignment="1">
      <alignment vertical="center"/>
    </xf>
    <xf numFmtId="49" fontId="48" fillId="5" borderId="0" xfId="0" applyNumberFormat="1" applyFont="1" applyFill="1" applyAlignment="1">
      <alignment horizontal="center" vertical="center"/>
    </xf>
    <xf numFmtId="49" fontId="48" fillId="34" borderId="0" xfId="0" applyNumberFormat="1" applyFont="1" applyFill="1" applyAlignment="1">
      <alignment horizontal="center" vertical="center"/>
    </xf>
    <xf numFmtId="0" fontId="3" fillId="0" borderId="0" xfId="0" applyFont="1" applyFill="1" applyAlignment="1">
      <alignment horizontal="center" vertical="center"/>
    </xf>
    <xf numFmtId="0" fontId="48" fillId="5" borderId="0" xfId="0" applyFont="1" applyFill="1" applyBorder="1" applyAlignment="1">
      <alignment vertical="center"/>
    </xf>
    <xf numFmtId="49" fontId="48" fillId="5" borderId="0" xfId="0" applyNumberFormat="1" applyFont="1" applyFill="1" applyBorder="1" applyAlignment="1">
      <alignment vertical="center"/>
    </xf>
    <xf numFmtId="49" fontId="48" fillId="34" borderId="0" xfId="0" applyNumberFormat="1" applyFont="1" applyFill="1" applyBorder="1" applyAlignment="1">
      <alignment vertical="center"/>
    </xf>
    <xf numFmtId="0" fontId="48" fillId="23" borderId="12" xfId="0" applyFont="1" applyFill="1" applyBorder="1" applyAlignment="1">
      <alignment horizontal="center" vertical="center" wrapText="1"/>
    </xf>
    <xf numFmtId="0" fontId="0" fillId="17" borderId="12" xfId="0" applyFill="1" applyBorder="1" applyAlignment="1">
      <alignment horizontal="center" vertical="center"/>
    </xf>
    <xf numFmtId="0" fontId="48" fillId="34" borderId="12" xfId="0" applyFont="1" applyFill="1" applyBorder="1" applyAlignment="1">
      <alignment horizontal="center" vertical="center"/>
    </xf>
    <xf numFmtId="2" fontId="48" fillId="34" borderId="12" xfId="0" applyNumberFormat="1" applyFont="1" applyFill="1" applyBorder="1" applyAlignment="1">
      <alignment horizontal="center" vertical="center"/>
    </xf>
    <xf numFmtId="2" fontId="48" fillId="5" borderId="12" xfId="0" applyNumberFormat="1" applyFont="1" applyFill="1" applyBorder="1" applyAlignment="1">
      <alignment horizontal="center" vertical="center"/>
    </xf>
    <xf numFmtId="0" fontId="0" fillId="33" borderId="12" xfId="0" applyFill="1" applyBorder="1" applyAlignment="1">
      <alignment horizontal="center" vertical="center"/>
    </xf>
    <xf numFmtId="2" fontId="0" fillId="17" borderId="12" xfId="0" applyNumberFormat="1" applyFill="1" applyBorder="1" applyAlignment="1">
      <alignment horizontal="center" vertical="center"/>
    </xf>
    <xf numFmtId="2" fontId="48" fillId="34" borderId="0" xfId="0" applyNumberFormat="1" applyFont="1" applyFill="1" applyAlignment="1">
      <alignment horizontal="center" vertical="center"/>
    </xf>
    <xf numFmtId="2" fontId="48" fillId="5" borderId="0" xfId="0" applyNumberFormat="1" applyFont="1" applyFill="1" applyAlignment="1">
      <alignment horizontal="center" vertical="center"/>
    </xf>
    <xf numFmtId="2" fontId="0" fillId="33" borderId="0" xfId="0" applyNumberFormat="1" applyFill="1" applyAlignment="1">
      <alignment horizontal="center" vertical="center"/>
    </xf>
    <xf numFmtId="0" fontId="0" fillId="17" borderId="0" xfId="0" applyFill="1" applyAlignment="1">
      <alignment horizontal="center" vertical="center"/>
    </xf>
    <xf numFmtId="10" fontId="6" fillId="0" borderId="1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8" fillId="23" borderId="14" xfId="0" applyFont="1" applyFill="1" applyBorder="1" applyAlignment="1">
      <alignment horizontal="center" vertical="center" wrapText="1"/>
    </xf>
    <xf numFmtId="0" fontId="0" fillId="17" borderId="14" xfId="0" applyFill="1" applyBorder="1" applyAlignment="1">
      <alignment horizontal="center" vertical="center"/>
    </xf>
    <xf numFmtId="2" fontId="48" fillId="34" borderId="14" xfId="0" applyNumberFormat="1" applyFont="1" applyFill="1" applyBorder="1" applyAlignment="1">
      <alignment horizontal="center" vertical="center"/>
    </xf>
    <xf numFmtId="2" fontId="48" fillId="5" borderId="14" xfId="0" applyNumberFormat="1" applyFont="1" applyFill="1" applyBorder="1" applyAlignment="1">
      <alignment horizontal="center" vertical="center"/>
    </xf>
    <xf numFmtId="2" fontId="0" fillId="33" borderId="14" xfId="0" applyNumberFormat="1" applyFill="1" applyBorder="1" applyAlignment="1">
      <alignment horizontal="center" vertical="center"/>
    </xf>
    <xf numFmtId="0" fontId="52" fillId="33" borderId="0" xfId="0" applyFont="1" applyFill="1" applyAlignment="1">
      <alignment horizontal="center" vertical="center"/>
    </xf>
    <xf numFmtId="0" fontId="50" fillId="17" borderId="0" xfId="0" applyFont="1" applyFill="1" applyBorder="1" applyAlignment="1">
      <alignment horizontal="center" vertical="center"/>
    </xf>
    <xf numFmtId="0" fontId="6" fillId="0" borderId="0" xfId="0" applyFont="1" applyAlignment="1">
      <alignment horizontal="right" vertical="center"/>
    </xf>
    <xf numFmtId="0" fontId="6" fillId="0" borderId="15" xfId="0" applyFont="1" applyBorder="1" applyAlignment="1">
      <alignment horizontal="right" vertical="center"/>
    </xf>
    <xf numFmtId="0" fontId="48" fillId="23" borderId="0" xfId="0" applyFont="1" applyFill="1" applyBorder="1" applyAlignment="1">
      <alignment horizontal="center" vertical="center"/>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1</xdr:row>
      <xdr:rowOff>0</xdr:rowOff>
    </xdr:from>
    <xdr:to>
      <xdr:col>16</xdr:col>
      <xdr:colOff>438150</xdr:colOff>
      <xdr:row>6</xdr:row>
      <xdr:rowOff>76200</xdr:rowOff>
    </xdr:to>
    <xdr:pic>
      <xdr:nvPicPr>
        <xdr:cNvPr id="1" name="그림 1"/>
        <xdr:cNvPicPr preferRelativeResize="1">
          <a:picLocks noChangeAspect="1"/>
        </xdr:cNvPicPr>
      </xdr:nvPicPr>
      <xdr:blipFill>
        <a:blip r:embed="rId1"/>
        <a:stretch>
          <a:fillRect/>
        </a:stretch>
      </xdr:blipFill>
      <xdr:spPr>
        <a:xfrm>
          <a:off x="4181475" y="161925"/>
          <a:ext cx="4448175" cy="1085850"/>
        </a:xfrm>
        <a:prstGeom prst="rect">
          <a:avLst/>
        </a:prstGeom>
        <a:noFill/>
        <a:ln w="9525" cmpd="sng">
          <a:noFill/>
        </a:ln>
      </xdr:spPr>
    </xdr:pic>
    <xdr:clientData/>
  </xdr:twoCellAnchor>
  <xdr:twoCellAnchor editAs="oneCell">
    <xdr:from>
      <xdr:col>1</xdr:col>
      <xdr:colOff>0</xdr:colOff>
      <xdr:row>1</xdr:row>
      <xdr:rowOff>0</xdr:rowOff>
    </xdr:from>
    <xdr:to>
      <xdr:col>6</xdr:col>
      <xdr:colOff>9525</xdr:colOff>
      <xdr:row>6</xdr:row>
      <xdr:rowOff>0</xdr:rowOff>
    </xdr:to>
    <xdr:pic>
      <xdr:nvPicPr>
        <xdr:cNvPr id="2" name="Kuva 4"/>
        <xdr:cNvPicPr preferRelativeResize="1">
          <a:picLocks noChangeAspect="1"/>
        </xdr:cNvPicPr>
      </xdr:nvPicPr>
      <xdr:blipFill>
        <a:blip r:embed="rId2"/>
        <a:stretch>
          <a:fillRect/>
        </a:stretch>
      </xdr:blipFill>
      <xdr:spPr>
        <a:xfrm>
          <a:off x="152400" y="161925"/>
          <a:ext cx="401002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s.nexentire.co.kr/&#50629;&#47924;&#48169;/&#47588;&#52636;&#44288;&#47532;/2000(&#47588;&#52636;&#51216;&#44160;&#48143;&#51116;&#44256;&#50868;&#506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월별매출점검"/>
      <sheetName val="과거판매자료"/>
      <sheetName val="Sheet4"/>
      <sheetName val="Sheet3"/>
      <sheetName val="Sheet1"/>
      <sheetName val="Sheet2"/>
      <sheetName val="영업팀 대리점별세부매출액"/>
      <sheetName val="Sheet2 (2)"/>
      <sheetName val="QP 10월오더수주 130926 오후 1시"/>
    </sheetNames>
    <sheetDataSet>
      <sheetData sheetId="1">
        <row r="4">
          <cell r="C4">
            <v>1</v>
          </cell>
          <cell r="D4">
            <v>2</v>
          </cell>
          <cell r="E4">
            <v>3</v>
          </cell>
          <cell r="F4">
            <v>4</v>
          </cell>
          <cell r="G4">
            <v>5</v>
          </cell>
          <cell r="H4">
            <v>6</v>
          </cell>
          <cell r="I4">
            <v>7</v>
          </cell>
          <cell r="J4">
            <v>8</v>
          </cell>
          <cell r="K4">
            <v>9</v>
          </cell>
          <cell r="L4">
            <v>10</v>
          </cell>
          <cell r="M4">
            <v>11</v>
          </cell>
          <cell r="N4">
            <v>12</v>
          </cell>
        </row>
        <row r="5">
          <cell r="C5">
            <v>657</v>
          </cell>
          <cell r="D5">
            <v>672</v>
          </cell>
          <cell r="E5">
            <v>677</v>
          </cell>
          <cell r="F5">
            <v>787</v>
          </cell>
          <cell r="G5">
            <v>804</v>
          </cell>
          <cell r="H5">
            <v>645</v>
          </cell>
          <cell r="I5">
            <v>471</v>
          </cell>
          <cell r="J5">
            <v>756</v>
          </cell>
          <cell r="K5">
            <v>728</v>
          </cell>
          <cell r="L5">
            <v>674</v>
          </cell>
          <cell r="M5">
            <v>876</v>
          </cell>
          <cell r="N5">
            <v>993</v>
          </cell>
        </row>
        <row r="6">
          <cell r="C6">
            <v>831</v>
          </cell>
          <cell r="D6">
            <v>798</v>
          </cell>
          <cell r="E6">
            <v>1033</v>
          </cell>
          <cell r="F6">
            <v>1316</v>
          </cell>
          <cell r="G6">
            <v>1334</v>
          </cell>
          <cell r="H6">
            <v>1072</v>
          </cell>
          <cell r="I6">
            <v>1047</v>
          </cell>
          <cell r="J6">
            <v>823</v>
          </cell>
          <cell r="K6">
            <v>1122</v>
          </cell>
          <cell r="L6">
            <v>1024</v>
          </cell>
          <cell r="M6">
            <v>1054</v>
          </cell>
          <cell r="N6">
            <v>1147</v>
          </cell>
        </row>
        <row r="7">
          <cell r="C7">
            <v>1102</v>
          </cell>
          <cell r="D7">
            <v>1024</v>
          </cell>
          <cell r="E7">
            <v>1292</v>
          </cell>
          <cell r="F7">
            <v>1513</v>
          </cell>
          <cell r="G7">
            <v>1225</v>
          </cell>
          <cell r="H7">
            <v>1235</v>
          </cell>
          <cell r="I7">
            <v>1200</v>
          </cell>
          <cell r="J7">
            <v>830</v>
          </cell>
          <cell r="K7">
            <v>1177</v>
          </cell>
          <cell r="L7">
            <v>1185</v>
          </cell>
          <cell r="M7">
            <v>1267</v>
          </cell>
          <cell r="N7">
            <v>1678</v>
          </cell>
        </row>
        <row r="8">
          <cell r="C8">
            <v>1361</v>
          </cell>
          <cell r="D8">
            <v>1776</v>
          </cell>
          <cell r="E8">
            <v>1753</v>
          </cell>
          <cell r="F8">
            <v>2161</v>
          </cell>
          <cell r="G8">
            <v>2027</v>
          </cell>
          <cell r="H8">
            <v>2019</v>
          </cell>
          <cell r="I8">
            <v>2338</v>
          </cell>
          <cell r="J8">
            <v>2121</v>
          </cell>
          <cell r="K8">
            <v>2750</v>
          </cell>
          <cell r="L8">
            <v>2204</v>
          </cell>
          <cell r="M8">
            <v>2712</v>
          </cell>
          <cell r="N8">
            <v>3099</v>
          </cell>
        </row>
        <row r="9">
          <cell r="C9">
            <v>3590.85</v>
          </cell>
          <cell r="D9">
            <v>3013.16</v>
          </cell>
          <cell r="E9">
            <v>4339.312</v>
          </cell>
          <cell r="F9">
            <v>4349.427</v>
          </cell>
          <cell r="G9">
            <v>4588.085</v>
          </cell>
          <cell r="H9">
            <v>4022.576</v>
          </cell>
          <cell r="I9">
            <v>4954.932</v>
          </cell>
          <cell r="J9">
            <v>4196.425</v>
          </cell>
          <cell r="K9">
            <v>4024.845</v>
          </cell>
          <cell r="L9">
            <v>4631.6355</v>
          </cell>
          <cell r="M9">
            <v>5313.152</v>
          </cell>
          <cell r="N9">
            <v>6693.844</v>
          </cell>
        </row>
        <row r="10">
          <cell r="C10">
            <v>5887.677844</v>
          </cell>
          <cell r="D10">
            <v>6550.714673</v>
          </cell>
          <cell r="E10">
            <v>6663.102412</v>
          </cell>
          <cell r="F10">
            <v>6367.296196</v>
          </cell>
          <cell r="G10">
            <v>6108.169454</v>
          </cell>
          <cell r="H10">
            <v>6519.138561</v>
          </cell>
          <cell r="I10">
            <v>5977.64663</v>
          </cell>
          <cell r="J10">
            <v>5168.295753</v>
          </cell>
          <cell r="K10">
            <v>5493.426001</v>
          </cell>
          <cell r="L10">
            <v>5708.545155</v>
          </cell>
          <cell r="M10">
            <v>6930.971407</v>
          </cell>
          <cell r="N10">
            <v>8983.708554</v>
          </cell>
        </row>
        <row r="39">
          <cell r="C39">
            <v>247</v>
          </cell>
          <cell r="D39">
            <v>155</v>
          </cell>
          <cell r="E39">
            <v>245</v>
          </cell>
          <cell r="F39">
            <v>167</v>
          </cell>
          <cell r="G39">
            <v>399</v>
          </cell>
          <cell r="H39">
            <v>382</v>
          </cell>
          <cell r="I39">
            <v>328</v>
          </cell>
          <cell r="J39">
            <v>191</v>
          </cell>
          <cell r="K39">
            <v>120</v>
          </cell>
          <cell r="L39">
            <v>294</v>
          </cell>
          <cell r="M39">
            <v>232</v>
          </cell>
          <cell r="N39">
            <v>106</v>
          </cell>
        </row>
        <row r="40">
          <cell r="C40">
            <v>207</v>
          </cell>
          <cell r="D40">
            <v>389</v>
          </cell>
          <cell r="E40">
            <v>167</v>
          </cell>
          <cell r="F40">
            <v>184</v>
          </cell>
          <cell r="G40">
            <v>362</v>
          </cell>
          <cell r="H40">
            <v>315</v>
          </cell>
          <cell r="I40">
            <v>448</v>
          </cell>
          <cell r="J40">
            <v>442</v>
          </cell>
          <cell r="K40">
            <v>346</v>
          </cell>
          <cell r="L40">
            <v>368</v>
          </cell>
          <cell r="M40">
            <v>378</v>
          </cell>
          <cell r="N40">
            <v>537</v>
          </cell>
        </row>
        <row r="41">
          <cell r="C41">
            <v>337</v>
          </cell>
          <cell r="D41">
            <v>383</v>
          </cell>
          <cell r="E41">
            <v>489</v>
          </cell>
          <cell r="F41">
            <v>634</v>
          </cell>
          <cell r="G41">
            <v>657</v>
          </cell>
          <cell r="H41">
            <v>464</v>
          </cell>
          <cell r="I41">
            <v>261</v>
          </cell>
          <cell r="J41">
            <v>414</v>
          </cell>
          <cell r="K41">
            <v>188</v>
          </cell>
          <cell r="L41">
            <v>385</v>
          </cell>
          <cell r="M41">
            <v>419</v>
          </cell>
          <cell r="N41">
            <v>456</v>
          </cell>
        </row>
        <row r="42">
          <cell r="C42">
            <v>529</v>
          </cell>
          <cell r="D42">
            <v>414</v>
          </cell>
          <cell r="E42">
            <v>458</v>
          </cell>
          <cell r="F42">
            <v>415</v>
          </cell>
          <cell r="G42">
            <v>653</v>
          </cell>
          <cell r="H42">
            <v>423</v>
          </cell>
          <cell r="I42">
            <v>532</v>
          </cell>
          <cell r="J42">
            <v>482</v>
          </cell>
          <cell r="K42">
            <v>407</v>
          </cell>
          <cell r="L42">
            <v>364</v>
          </cell>
          <cell r="M42">
            <v>821</v>
          </cell>
          <cell r="N42">
            <v>769</v>
          </cell>
        </row>
        <row r="43">
          <cell r="C43">
            <v>838.265</v>
          </cell>
          <cell r="D43">
            <v>592.079</v>
          </cell>
          <cell r="E43">
            <v>914.718</v>
          </cell>
          <cell r="F43">
            <v>1060.518</v>
          </cell>
          <cell r="G43">
            <v>709.901</v>
          </cell>
          <cell r="H43">
            <v>1168.315</v>
          </cell>
          <cell r="I43">
            <v>911.854</v>
          </cell>
          <cell r="J43">
            <v>787.037</v>
          </cell>
          <cell r="K43">
            <v>817.235</v>
          </cell>
          <cell r="L43">
            <v>1115.482373</v>
          </cell>
          <cell r="M43">
            <v>1146.614</v>
          </cell>
          <cell r="N43">
            <v>713.378</v>
          </cell>
        </row>
        <row r="44">
          <cell r="C44">
            <v>655.349942</v>
          </cell>
          <cell r="D44">
            <v>1028.099992</v>
          </cell>
          <cell r="E44">
            <v>1030.796426</v>
          </cell>
          <cell r="F44">
            <v>570.811383</v>
          </cell>
          <cell r="G44">
            <v>866.467347</v>
          </cell>
          <cell r="H44">
            <v>725.352404</v>
          </cell>
          <cell r="I44">
            <v>860.688601</v>
          </cell>
          <cell r="J44">
            <v>1182.384766</v>
          </cell>
          <cell r="K44">
            <v>1181.94056</v>
          </cell>
          <cell r="L44">
            <v>1092.331942</v>
          </cell>
          <cell r="M44">
            <v>1442.50825</v>
          </cell>
          <cell r="N44">
            <v>1081.563747</v>
          </cell>
        </row>
        <row r="51">
          <cell r="C51">
            <v>1312</v>
          </cell>
          <cell r="D51">
            <v>1017</v>
          </cell>
          <cell r="E51">
            <v>1087</v>
          </cell>
          <cell r="F51">
            <v>1125</v>
          </cell>
          <cell r="G51">
            <v>1404</v>
          </cell>
          <cell r="H51">
            <v>1135</v>
          </cell>
          <cell r="I51">
            <v>1059</v>
          </cell>
          <cell r="J51">
            <v>1094</v>
          </cell>
          <cell r="K51">
            <v>946</v>
          </cell>
          <cell r="L51">
            <v>998</v>
          </cell>
          <cell r="M51">
            <v>1397</v>
          </cell>
          <cell r="N51">
            <v>1301</v>
          </cell>
        </row>
        <row r="52">
          <cell r="C52">
            <v>1168</v>
          </cell>
          <cell r="D52">
            <v>1335</v>
          </cell>
          <cell r="E52">
            <v>1438</v>
          </cell>
          <cell r="F52">
            <v>1741</v>
          </cell>
          <cell r="G52">
            <v>1835</v>
          </cell>
          <cell r="H52">
            <v>1621</v>
          </cell>
          <cell r="I52">
            <v>1662</v>
          </cell>
          <cell r="J52">
            <v>1355</v>
          </cell>
          <cell r="K52">
            <v>1585</v>
          </cell>
          <cell r="L52">
            <v>1647</v>
          </cell>
          <cell r="M52">
            <v>1678</v>
          </cell>
          <cell r="N52">
            <v>1900</v>
          </cell>
        </row>
        <row r="53">
          <cell r="C53">
            <v>1820</v>
          </cell>
          <cell r="D53">
            <v>1677</v>
          </cell>
          <cell r="E53">
            <v>1923</v>
          </cell>
          <cell r="F53">
            <v>2404</v>
          </cell>
          <cell r="G53">
            <v>1962</v>
          </cell>
          <cell r="H53">
            <v>1751</v>
          </cell>
          <cell r="I53">
            <v>1527</v>
          </cell>
          <cell r="J53">
            <v>1416</v>
          </cell>
          <cell r="K53">
            <v>1506</v>
          </cell>
          <cell r="L53">
            <v>1638</v>
          </cell>
          <cell r="M53">
            <v>1729</v>
          </cell>
          <cell r="N53">
            <v>2195</v>
          </cell>
        </row>
        <row r="54">
          <cell r="C54">
            <v>1901</v>
          </cell>
          <cell r="D54">
            <v>2230</v>
          </cell>
          <cell r="E54">
            <v>2249</v>
          </cell>
          <cell r="F54">
            <v>2755</v>
          </cell>
          <cell r="G54">
            <v>2857</v>
          </cell>
          <cell r="H54">
            <v>2460</v>
          </cell>
          <cell r="I54">
            <v>3301</v>
          </cell>
          <cell r="J54">
            <v>2828</v>
          </cell>
          <cell r="K54">
            <v>3359</v>
          </cell>
          <cell r="L54">
            <v>2813</v>
          </cell>
          <cell r="M54">
            <v>3609</v>
          </cell>
          <cell r="N54">
            <v>3887</v>
          </cell>
        </row>
        <row r="55">
          <cell r="C55">
            <v>4435.598</v>
          </cell>
          <cell r="D55">
            <v>3606.2429999999995</v>
          </cell>
          <cell r="E55">
            <v>5260.105</v>
          </cell>
          <cell r="F55">
            <v>5427.674999999999</v>
          </cell>
          <cell r="G55">
            <v>5324.739</v>
          </cell>
          <cell r="H55">
            <v>5199.763</v>
          </cell>
          <cell r="I55">
            <v>5929.839</v>
          </cell>
          <cell r="J55">
            <v>4983.863</v>
          </cell>
          <cell r="K55">
            <v>4846.737</v>
          </cell>
          <cell r="L55">
            <v>5756.3504330000005</v>
          </cell>
          <cell r="M55">
            <v>6654.8279999999995</v>
          </cell>
          <cell r="N55">
            <v>7419.751</v>
          </cell>
        </row>
        <row r="56">
          <cell r="C56">
            <v>6577.271486</v>
          </cell>
          <cell r="D56">
            <v>7878.8158650000005</v>
          </cell>
          <cell r="E56">
            <v>8023.957475</v>
          </cell>
          <cell r="F56">
            <v>6970.233809</v>
          </cell>
          <cell r="G56">
            <v>7045.351245</v>
          </cell>
          <cell r="H56">
            <v>7285.817365</v>
          </cell>
          <cell r="I56">
            <v>6866.701231</v>
          </cell>
          <cell r="J56">
            <v>6368.795519</v>
          </cell>
          <cell r="K56">
            <v>6679.660561</v>
          </cell>
          <cell r="L56">
            <v>6813.458097</v>
          </cell>
          <cell r="M56">
            <v>8378.684657</v>
          </cell>
          <cell r="N56">
            <v>10117.627101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S168"/>
  <sheetViews>
    <sheetView showGridLines="0" tabSelected="1" zoomScale="70" zoomScaleNormal="70" zoomScalePageLayoutView="0" workbookViewId="0" topLeftCell="A1">
      <selection activeCell="R9" sqref="R9"/>
    </sheetView>
  </sheetViews>
  <sheetFormatPr defaultColWidth="8.88671875" defaultRowHeight="13.5" outlineLevelCol="1"/>
  <cols>
    <col min="1" max="1" width="1.77734375" style="2" customWidth="1"/>
    <col min="2" max="2" width="9.99609375" style="1" customWidth="1"/>
    <col min="3" max="3" width="6.10546875" style="1" customWidth="1"/>
    <col min="4" max="4" width="4.10546875" style="1" customWidth="1"/>
    <col min="5" max="5" width="6.5546875" style="1" customWidth="1"/>
    <col min="6" max="6" width="19.88671875" style="3" customWidth="1"/>
    <col min="7" max="7" width="9.99609375" style="1" bestFit="1" customWidth="1"/>
    <col min="8" max="8" width="4.4453125" style="1" customWidth="1"/>
    <col min="9" max="9" width="6.21484375" style="1" hidden="1" customWidth="1" outlineLevel="1"/>
    <col min="10" max="10" width="3.5546875" style="1" customWidth="1" collapsed="1"/>
    <col min="11" max="11" width="4.3359375" style="1" customWidth="1"/>
    <col min="12" max="12" width="6.99609375" style="2" customWidth="1"/>
    <col min="13" max="13" width="20.6640625" style="2" hidden="1" customWidth="1" outlineLevel="1"/>
    <col min="14" max="14" width="8.88671875" style="2" hidden="1" customWidth="1" outlineLevel="1"/>
    <col min="15" max="15" width="8.88671875" style="1" customWidth="1" collapsed="1"/>
    <col min="16" max="19" width="8.88671875" style="1" customWidth="1"/>
    <col min="20" max="16384" width="8.88671875" style="2" customWidth="1"/>
  </cols>
  <sheetData>
    <row r="1" spans="2:11" ht="12.75">
      <c r="B1" s="5"/>
      <c r="C1" s="5"/>
      <c r="D1" s="5"/>
      <c r="E1" s="5"/>
      <c r="F1" s="14"/>
      <c r="G1" s="5"/>
      <c r="H1" s="5"/>
      <c r="I1" s="5"/>
      <c r="J1" s="5"/>
      <c r="K1" s="5"/>
    </row>
    <row r="2" spans="2:11" ht="23.25">
      <c r="B2" s="11"/>
      <c r="C2" s="5"/>
      <c r="D2" s="5"/>
      <c r="E2" s="5"/>
      <c r="F2" s="14"/>
      <c r="G2" s="5"/>
      <c r="H2" s="5"/>
      <c r="I2" s="5"/>
      <c r="J2" s="12"/>
      <c r="K2" s="12"/>
    </row>
    <row r="3" spans="2:11" ht="18">
      <c r="B3" s="13"/>
      <c r="C3" s="5"/>
      <c r="D3" s="5"/>
      <c r="E3" s="5"/>
      <c r="F3" s="14"/>
      <c r="G3" s="5"/>
      <c r="H3" s="5"/>
      <c r="I3" s="5"/>
      <c r="J3" s="5"/>
      <c r="K3" s="5"/>
    </row>
    <row r="4" spans="2:11" ht="12.75">
      <c r="B4" s="5"/>
      <c r="C4" s="5"/>
      <c r="D4" s="5"/>
      <c r="E4" s="5"/>
      <c r="F4" s="14"/>
      <c r="G4" s="5"/>
      <c r="H4" s="5"/>
      <c r="I4" s="5"/>
      <c r="J4" s="5"/>
      <c r="K4" s="5"/>
    </row>
    <row r="5" spans="2:11" ht="12.75">
      <c r="B5" s="14"/>
      <c r="C5" s="5"/>
      <c r="D5" s="5"/>
      <c r="E5" s="5"/>
      <c r="F5" s="14"/>
      <c r="G5" s="5"/>
      <c r="H5" s="5"/>
      <c r="I5" s="5"/>
      <c r="J5" s="5"/>
      <c r="K5" s="5"/>
    </row>
    <row r="6" spans="2:11" ht="12.75">
      <c r="B6" s="5"/>
      <c r="C6" s="5"/>
      <c r="D6" s="5"/>
      <c r="E6" s="5"/>
      <c r="F6" s="14"/>
      <c r="G6" s="5"/>
      <c r="H6" s="5"/>
      <c r="I6" s="5"/>
      <c r="J6" s="5"/>
      <c r="K6" s="5"/>
    </row>
    <row r="7" spans="2:19" s="4" customFormat="1" ht="12.75">
      <c r="B7" s="5"/>
      <c r="C7" s="5"/>
      <c r="D7" s="5"/>
      <c r="E7" s="5"/>
      <c r="F7" s="14"/>
      <c r="G7" s="5"/>
      <c r="H7" s="5"/>
      <c r="I7" s="5"/>
      <c r="J7" s="5"/>
      <c r="K7" s="5"/>
      <c r="O7" s="46"/>
      <c r="P7" s="46"/>
      <c r="Q7" s="46"/>
      <c r="R7" s="46"/>
      <c r="S7" s="46"/>
    </row>
    <row r="8" spans="2:19" s="4" customFormat="1" ht="27.75">
      <c r="B8" s="10"/>
      <c r="C8" s="5"/>
      <c r="D8" s="5"/>
      <c r="E8" s="5"/>
      <c r="F8" s="34" t="s">
        <v>548</v>
      </c>
      <c r="G8" s="5"/>
      <c r="H8" s="5"/>
      <c r="I8" s="5"/>
      <c r="J8" s="5"/>
      <c r="K8" s="5"/>
      <c r="O8" s="46"/>
      <c r="P8" s="46"/>
      <c r="Q8" s="46"/>
      <c r="R8" s="46"/>
      <c r="S8" s="46"/>
    </row>
    <row r="9" spans="2:19" ht="22.5" customHeight="1">
      <c r="B9" s="5"/>
      <c r="C9" s="5"/>
      <c r="D9" s="5"/>
      <c r="E9" s="5"/>
      <c r="F9" s="14"/>
      <c r="G9" s="5"/>
      <c r="H9" s="5"/>
      <c r="I9" s="5"/>
      <c r="J9" s="5"/>
      <c r="K9" s="5"/>
      <c r="O9" s="70" t="s">
        <v>565</v>
      </c>
      <c r="P9" s="70"/>
      <c r="Q9" s="71"/>
      <c r="R9" s="61">
        <v>0</v>
      </c>
      <c r="S9" s="62"/>
    </row>
    <row r="10" spans="2:19" s="4" customFormat="1" ht="36" customHeight="1">
      <c r="B10" s="27" t="s">
        <v>8</v>
      </c>
      <c r="C10" s="72" t="s">
        <v>9</v>
      </c>
      <c r="D10" s="72"/>
      <c r="E10" s="72"/>
      <c r="F10" s="37" t="s">
        <v>10</v>
      </c>
      <c r="G10" s="38" t="s">
        <v>117</v>
      </c>
      <c r="H10" s="38" t="s">
        <v>11</v>
      </c>
      <c r="I10" s="39" t="s">
        <v>12</v>
      </c>
      <c r="J10" s="19" t="s">
        <v>13</v>
      </c>
      <c r="K10" s="19" t="s">
        <v>6</v>
      </c>
      <c r="L10" s="19" t="s">
        <v>14</v>
      </c>
      <c r="M10" s="19" t="s">
        <v>15</v>
      </c>
      <c r="N10" s="39" t="s">
        <v>116</v>
      </c>
      <c r="O10" s="50" t="s">
        <v>16</v>
      </c>
      <c r="P10" s="40" t="s">
        <v>17</v>
      </c>
      <c r="Q10" s="40" t="s">
        <v>18</v>
      </c>
      <c r="R10" s="40" t="s">
        <v>19</v>
      </c>
      <c r="S10" s="63" t="s">
        <v>566</v>
      </c>
    </row>
    <row r="11" spans="2:19" s="6" customFormat="1" ht="24" customHeight="1">
      <c r="B11" s="41"/>
      <c r="C11" s="69" t="s">
        <v>119</v>
      </c>
      <c r="D11" s="69"/>
      <c r="E11" s="69"/>
      <c r="F11" s="35"/>
      <c r="G11" s="36"/>
      <c r="H11" s="36"/>
      <c r="I11" s="36"/>
      <c r="J11" s="20"/>
      <c r="K11" s="20"/>
      <c r="L11" s="20"/>
      <c r="M11" s="20"/>
      <c r="N11" s="36"/>
      <c r="O11" s="51"/>
      <c r="P11" s="20"/>
      <c r="Q11" s="60"/>
      <c r="R11" s="60"/>
      <c r="S11" s="64"/>
    </row>
    <row r="12" spans="2:19" s="4" customFormat="1" ht="18.75">
      <c r="B12" s="15" t="s">
        <v>131</v>
      </c>
      <c r="C12" s="15">
        <v>235</v>
      </c>
      <c r="D12" s="15">
        <v>85</v>
      </c>
      <c r="E12" s="15">
        <v>16</v>
      </c>
      <c r="F12" s="24" t="s">
        <v>4</v>
      </c>
      <c r="G12" s="28" t="s">
        <v>20</v>
      </c>
      <c r="H12" s="30"/>
      <c r="I12" s="16" t="s">
        <v>112</v>
      </c>
      <c r="J12" s="22" t="s">
        <v>13</v>
      </c>
      <c r="K12" s="15" t="s">
        <v>284</v>
      </c>
      <c r="L12" s="15" t="s">
        <v>281</v>
      </c>
      <c r="M12" s="15" t="s">
        <v>526</v>
      </c>
      <c r="N12" s="43" t="s">
        <v>525</v>
      </c>
      <c r="O12" s="52">
        <v>183.86</v>
      </c>
      <c r="P12" s="57">
        <f>O12*1.24</f>
        <v>227.9864</v>
      </c>
      <c r="Q12" s="57">
        <f>O12*(1-$R$9)</f>
        <v>183.86</v>
      </c>
      <c r="R12" s="57">
        <f>P12*(1-$R$9)</f>
        <v>227.9864</v>
      </c>
      <c r="S12" s="65"/>
    </row>
    <row r="13" spans="2:19" s="6" customFormat="1" ht="24" customHeight="1">
      <c r="B13" s="41"/>
      <c r="C13" s="69" t="s">
        <v>120</v>
      </c>
      <c r="D13" s="69"/>
      <c r="E13" s="69"/>
      <c r="F13" s="35"/>
      <c r="G13" s="36" t="s">
        <v>1</v>
      </c>
      <c r="H13" s="36"/>
      <c r="I13" s="36"/>
      <c r="J13" s="20"/>
      <c r="K13" s="20"/>
      <c r="L13" s="20"/>
      <c r="M13" s="20"/>
      <c r="N13" s="36"/>
      <c r="O13" s="51"/>
      <c r="P13" s="20"/>
      <c r="Q13" s="60"/>
      <c r="R13" s="60"/>
      <c r="S13" s="64"/>
    </row>
    <row r="14" spans="2:19" s="4" customFormat="1" ht="18.75">
      <c r="B14" s="15" t="s">
        <v>132</v>
      </c>
      <c r="C14" s="15">
        <v>155</v>
      </c>
      <c r="D14" s="15">
        <v>80</v>
      </c>
      <c r="E14" s="15">
        <v>13</v>
      </c>
      <c r="F14" s="24" t="s">
        <v>115</v>
      </c>
      <c r="G14" s="28" t="s">
        <v>21</v>
      </c>
      <c r="H14" s="30"/>
      <c r="I14" s="16" t="s">
        <v>113</v>
      </c>
      <c r="J14" s="22" t="s">
        <v>280</v>
      </c>
      <c r="K14" s="15" t="s">
        <v>277</v>
      </c>
      <c r="L14" s="15" t="s">
        <v>285</v>
      </c>
      <c r="M14" s="15" t="s">
        <v>453</v>
      </c>
      <c r="N14" s="43" t="s">
        <v>452</v>
      </c>
      <c r="O14" s="52">
        <v>65.32</v>
      </c>
      <c r="P14" s="57">
        <f>O14*1.24</f>
        <v>80.9968</v>
      </c>
      <c r="Q14" s="57">
        <f>O14*(1-$R$9)</f>
        <v>65.32</v>
      </c>
      <c r="R14" s="57">
        <f>P14*(1-$R$9)</f>
        <v>80.9968</v>
      </c>
      <c r="S14" s="65"/>
    </row>
    <row r="15" spans="2:19" s="6" customFormat="1" ht="24" customHeight="1">
      <c r="B15" s="41"/>
      <c r="C15" s="69" t="s">
        <v>121</v>
      </c>
      <c r="D15" s="69"/>
      <c r="E15" s="69"/>
      <c r="F15" s="35"/>
      <c r="G15" s="36" t="s">
        <v>1</v>
      </c>
      <c r="H15" s="36"/>
      <c r="I15" s="36"/>
      <c r="J15" s="20"/>
      <c r="K15" s="20"/>
      <c r="L15" s="20"/>
      <c r="M15" s="20"/>
      <c r="N15" s="36"/>
      <c r="O15" s="51"/>
      <c r="P15" s="20"/>
      <c r="Q15" s="60"/>
      <c r="R15" s="60"/>
      <c r="S15" s="64"/>
    </row>
    <row r="16" spans="2:19" s="4" customFormat="1" ht="18.75">
      <c r="B16" s="15" t="s">
        <v>133</v>
      </c>
      <c r="C16" s="15">
        <v>215</v>
      </c>
      <c r="D16" s="15">
        <v>75</v>
      </c>
      <c r="E16" s="15">
        <v>15</v>
      </c>
      <c r="F16" s="24" t="s">
        <v>4</v>
      </c>
      <c r="G16" s="28" t="s">
        <v>22</v>
      </c>
      <c r="H16" s="30"/>
      <c r="I16" s="16" t="s">
        <v>112</v>
      </c>
      <c r="J16" s="22" t="s">
        <v>280</v>
      </c>
      <c r="K16" s="15" t="s">
        <v>280</v>
      </c>
      <c r="L16" s="15" t="s">
        <v>279</v>
      </c>
      <c r="M16" s="15" t="s">
        <v>524</v>
      </c>
      <c r="N16" s="43" t="s">
        <v>523</v>
      </c>
      <c r="O16" s="53">
        <v>129.01</v>
      </c>
      <c r="P16" s="57">
        <f>O16*1.24</f>
        <v>159.9724</v>
      </c>
      <c r="Q16" s="57">
        <f aca="true" t="shared" si="0" ref="Q16:R20">O16*(1-$R$9)</f>
        <v>129.01</v>
      </c>
      <c r="R16" s="57">
        <f t="shared" si="0"/>
        <v>159.9724</v>
      </c>
      <c r="S16" s="65"/>
    </row>
    <row r="17" spans="2:19" s="4" customFormat="1" ht="18.75">
      <c r="B17" s="17" t="s">
        <v>134</v>
      </c>
      <c r="C17" s="17">
        <v>225</v>
      </c>
      <c r="D17" s="17">
        <v>75</v>
      </c>
      <c r="E17" s="17">
        <v>15</v>
      </c>
      <c r="F17" s="25" t="s">
        <v>4</v>
      </c>
      <c r="G17" s="29" t="s">
        <v>23</v>
      </c>
      <c r="H17" s="31"/>
      <c r="I17" s="18" t="s">
        <v>112</v>
      </c>
      <c r="J17" s="23" t="s">
        <v>280</v>
      </c>
      <c r="K17" s="17" t="s">
        <v>280</v>
      </c>
      <c r="L17" s="17" t="s">
        <v>283</v>
      </c>
      <c r="M17" s="17" t="s">
        <v>522</v>
      </c>
      <c r="N17" s="47" t="s">
        <v>521</v>
      </c>
      <c r="O17" s="54">
        <v>141.01</v>
      </c>
      <c r="P17" s="58">
        <f>O17*1.24</f>
        <v>174.8524</v>
      </c>
      <c r="Q17" s="58">
        <f t="shared" si="0"/>
        <v>141.01</v>
      </c>
      <c r="R17" s="58">
        <f t="shared" si="0"/>
        <v>174.8524</v>
      </c>
      <c r="S17" s="66"/>
    </row>
    <row r="18" spans="2:19" s="4" customFormat="1" ht="18.75">
      <c r="B18" s="15" t="s">
        <v>135</v>
      </c>
      <c r="C18" s="15">
        <v>235</v>
      </c>
      <c r="D18" s="15">
        <v>75</v>
      </c>
      <c r="E18" s="15">
        <v>15</v>
      </c>
      <c r="F18" s="24" t="s">
        <v>4</v>
      </c>
      <c r="G18" s="28" t="s">
        <v>24</v>
      </c>
      <c r="H18" s="30"/>
      <c r="I18" s="16" t="s">
        <v>112</v>
      </c>
      <c r="J18" s="22" t="s">
        <v>280</v>
      </c>
      <c r="K18" s="15" t="s">
        <v>280</v>
      </c>
      <c r="L18" s="15" t="s">
        <v>279</v>
      </c>
      <c r="M18" s="15" t="s">
        <v>520</v>
      </c>
      <c r="N18" s="43" t="s">
        <v>495</v>
      </c>
      <c r="O18" s="53">
        <v>132.18</v>
      </c>
      <c r="P18" s="57">
        <f>O18*1.24</f>
        <v>163.9032</v>
      </c>
      <c r="Q18" s="57">
        <f t="shared" si="0"/>
        <v>132.18</v>
      </c>
      <c r="R18" s="57">
        <f t="shared" si="0"/>
        <v>163.9032</v>
      </c>
      <c r="S18" s="65"/>
    </row>
    <row r="19" spans="2:19" s="4" customFormat="1" ht="18.75">
      <c r="B19" s="17" t="s">
        <v>136</v>
      </c>
      <c r="C19" s="17">
        <v>225</v>
      </c>
      <c r="D19" s="17">
        <v>75</v>
      </c>
      <c r="E19" s="17">
        <v>16</v>
      </c>
      <c r="F19" s="25" t="s">
        <v>4</v>
      </c>
      <c r="G19" s="29" t="s">
        <v>25</v>
      </c>
      <c r="H19" s="31"/>
      <c r="I19" s="18" t="s">
        <v>112</v>
      </c>
      <c r="J19" s="23" t="s">
        <v>280</v>
      </c>
      <c r="K19" s="17" t="s">
        <v>280</v>
      </c>
      <c r="L19" s="17" t="s">
        <v>279</v>
      </c>
      <c r="M19" s="17" t="s">
        <v>519</v>
      </c>
      <c r="N19" s="47" t="s">
        <v>518</v>
      </c>
      <c r="O19" s="54">
        <v>157.6</v>
      </c>
      <c r="P19" s="58">
        <f>O19*1.24</f>
        <v>195.42399999999998</v>
      </c>
      <c r="Q19" s="58">
        <f t="shared" si="0"/>
        <v>157.6</v>
      </c>
      <c r="R19" s="58">
        <f t="shared" si="0"/>
        <v>195.42399999999998</v>
      </c>
      <c r="S19" s="66"/>
    </row>
    <row r="20" spans="2:19" s="4" customFormat="1" ht="18.75">
      <c r="B20" s="15" t="s">
        <v>137</v>
      </c>
      <c r="C20" s="15">
        <v>265</v>
      </c>
      <c r="D20" s="15">
        <v>75</v>
      </c>
      <c r="E20" s="15">
        <v>16</v>
      </c>
      <c r="F20" s="24" t="s">
        <v>4</v>
      </c>
      <c r="G20" s="28" t="s">
        <v>26</v>
      </c>
      <c r="H20" s="30"/>
      <c r="I20" s="16" t="s">
        <v>112</v>
      </c>
      <c r="J20" s="22" t="s">
        <v>280</v>
      </c>
      <c r="K20" s="15" t="s">
        <v>280</v>
      </c>
      <c r="L20" s="15" t="s">
        <v>281</v>
      </c>
      <c r="M20" s="15" t="s">
        <v>517</v>
      </c>
      <c r="N20" s="43" t="s">
        <v>516</v>
      </c>
      <c r="O20" s="53">
        <v>166.53</v>
      </c>
      <c r="P20" s="57">
        <f>O20*1.24</f>
        <v>206.4972</v>
      </c>
      <c r="Q20" s="57">
        <f t="shared" si="0"/>
        <v>166.53</v>
      </c>
      <c r="R20" s="57">
        <f t="shared" si="0"/>
        <v>206.4972</v>
      </c>
      <c r="S20" s="65"/>
    </row>
    <row r="21" spans="2:19" s="6" customFormat="1" ht="24" customHeight="1">
      <c r="B21" s="41"/>
      <c r="C21" s="69" t="s">
        <v>122</v>
      </c>
      <c r="D21" s="69"/>
      <c r="E21" s="69"/>
      <c r="F21" s="35"/>
      <c r="G21" s="36" t="s">
        <v>1</v>
      </c>
      <c r="H21" s="36"/>
      <c r="I21" s="36"/>
      <c r="J21" s="20"/>
      <c r="K21" s="20"/>
      <c r="L21" s="20"/>
      <c r="M21" s="20"/>
      <c r="N21" s="36"/>
      <c r="O21" s="51"/>
      <c r="P21" s="20"/>
      <c r="Q21" s="60"/>
      <c r="R21" s="60"/>
      <c r="S21" s="64"/>
    </row>
    <row r="22" spans="2:19" s="4" customFormat="1" ht="18.75">
      <c r="B22" s="15" t="s">
        <v>138</v>
      </c>
      <c r="C22" s="15">
        <v>145</v>
      </c>
      <c r="D22" s="15">
        <v>70</v>
      </c>
      <c r="E22" s="15">
        <v>13</v>
      </c>
      <c r="F22" s="24" t="s">
        <v>2</v>
      </c>
      <c r="G22" s="28" t="s">
        <v>27</v>
      </c>
      <c r="H22" s="30"/>
      <c r="I22" s="16" t="s">
        <v>113</v>
      </c>
      <c r="J22" s="22" t="s">
        <v>13</v>
      </c>
      <c r="K22" s="15" t="s">
        <v>275</v>
      </c>
      <c r="L22" s="15" t="s">
        <v>283</v>
      </c>
      <c r="M22" s="15" t="s">
        <v>451</v>
      </c>
      <c r="N22" s="43" t="s">
        <v>450</v>
      </c>
      <c r="O22" s="53">
        <v>58</v>
      </c>
      <c r="P22" s="57">
        <f aca="true" t="shared" si="1" ref="P22:P39">O22*1.24</f>
        <v>71.92</v>
      </c>
      <c r="Q22" s="57">
        <f aca="true" t="shared" si="2" ref="Q22:Q39">O22*(1-$R$9)</f>
        <v>58</v>
      </c>
      <c r="R22" s="57">
        <f aca="true" t="shared" si="3" ref="R22:R39">P22*(1-$R$9)</f>
        <v>71.92</v>
      </c>
      <c r="S22" s="65"/>
    </row>
    <row r="23" spans="2:19" s="4" customFormat="1" ht="18.75">
      <c r="B23" s="17" t="s">
        <v>139</v>
      </c>
      <c r="C23" s="17">
        <v>155</v>
      </c>
      <c r="D23" s="17">
        <v>70</v>
      </c>
      <c r="E23" s="17">
        <v>13</v>
      </c>
      <c r="F23" s="25" t="s">
        <v>115</v>
      </c>
      <c r="G23" s="29" t="s">
        <v>28</v>
      </c>
      <c r="H23" s="31"/>
      <c r="I23" s="18" t="s">
        <v>113</v>
      </c>
      <c r="J23" s="23" t="s">
        <v>280</v>
      </c>
      <c r="K23" s="17" t="s">
        <v>275</v>
      </c>
      <c r="L23" s="17" t="s">
        <v>283</v>
      </c>
      <c r="M23" s="17" t="s">
        <v>449</v>
      </c>
      <c r="N23" s="47" t="s">
        <v>448</v>
      </c>
      <c r="O23" s="54">
        <v>59.71</v>
      </c>
      <c r="P23" s="58">
        <f t="shared" si="1"/>
        <v>74.0404</v>
      </c>
      <c r="Q23" s="58">
        <f t="shared" si="2"/>
        <v>59.71</v>
      </c>
      <c r="R23" s="58">
        <f t="shared" si="3"/>
        <v>74.0404</v>
      </c>
      <c r="S23" s="66"/>
    </row>
    <row r="24" spans="2:19" s="4" customFormat="1" ht="18.75">
      <c r="B24" s="15" t="s">
        <v>140</v>
      </c>
      <c r="C24" s="15">
        <v>165</v>
      </c>
      <c r="D24" s="15">
        <v>70</v>
      </c>
      <c r="E24" s="15">
        <v>13</v>
      </c>
      <c r="F24" s="24" t="s">
        <v>115</v>
      </c>
      <c r="G24" s="28" t="s">
        <v>21</v>
      </c>
      <c r="H24" s="30"/>
      <c r="I24" s="16" t="s">
        <v>113</v>
      </c>
      <c r="J24" s="22" t="s">
        <v>275</v>
      </c>
      <c r="K24" s="15" t="s">
        <v>275</v>
      </c>
      <c r="L24" s="15" t="s">
        <v>282</v>
      </c>
      <c r="M24" s="15" t="s">
        <v>447</v>
      </c>
      <c r="N24" s="43" t="s">
        <v>446</v>
      </c>
      <c r="O24" s="53">
        <v>63.83</v>
      </c>
      <c r="P24" s="57">
        <f t="shared" si="1"/>
        <v>79.1492</v>
      </c>
      <c r="Q24" s="57">
        <f t="shared" si="2"/>
        <v>63.83</v>
      </c>
      <c r="R24" s="57">
        <f t="shared" si="3"/>
        <v>79.1492</v>
      </c>
      <c r="S24" s="65"/>
    </row>
    <row r="25" spans="2:19" s="4" customFormat="1" ht="18.75">
      <c r="B25" s="17" t="s">
        <v>141</v>
      </c>
      <c r="C25" s="17">
        <v>175</v>
      </c>
      <c r="D25" s="17">
        <v>70</v>
      </c>
      <c r="E25" s="17">
        <v>13</v>
      </c>
      <c r="F25" s="25" t="s">
        <v>115</v>
      </c>
      <c r="G25" s="29" t="s">
        <v>29</v>
      </c>
      <c r="H25" s="31"/>
      <c r="I25" s="18" t="s">
        <v>113</v>
      </c>
      <c r="J25" s="23" t="s">
        <v>275</v>
      </c>
      <c r="K25" s="17" t="s">
        <v>275</v>
      </c>
      <c r="L25" s="17" t="s">
        <v>283</v>
      </c>
      <c r="M25" s="17" t="s">
        <v>445</v>
      </c>
      <c r="N25" s="47" t="s">
        <v>444</v>
      </c>
      <c r="O25" s="54">
        <v>63.99</v>
      </c>
      <c r="P25" s="58">
        <f t="shared" si="1"/>
        <v>79.3476</v>
      </c>
      <c r="Q25" s="58">
        <f t="shared" si="2"/>
        <v>63.99</v>
      </c>
      <c r="R25" s="58">
        <f t="shared" si="3"/>
        <v>79.3476</v>
      </c>
      <c r="S25" s="66"/>
    </row>
    <row r="26" spans="2:19" s="4" customFormat="1" ht="18.75">
      <c r="B26" s="15" t="s">
        <v>142</v>
      </c>
      <c r="C26" s="15">
        <v>155</v>
      </c>
      <c r="D26" s="15">
        <v>70</v>
      </c>
      <c r="E26" s="15">
        <v>14</v>
      </c>
      <c r="F26" s="24" t="s">
        <v>115</v>
      </c>
      <c r="G26" s="28" t="s">
        <v>30</v>
      </c>
      <c r="H26" s="30"/>
      <c r="I26" s="16" t="s">
        <v>113</v>
      </c>
      <c r="J26" s="22" t="s">
        <v>280</v>
      </c>
      <c r="K26" s="15" t="s">
        <v>280</v>
      </c>
      <c r="L26" s="15" t="s">
        <v>285</v>
      </c>
      <c r="M26" s="15" t="s">
        <v>443</v>
      </c>
      <c r="N26" s="43" t="s">
        <v>401</v>
      </c>
      <c r="O26" s="53">
        <v>70.95</v>
      </c>
      <c r="P26" s="57">
        <f t="shared" si="1"/>
        <v>87.97800000000001</v>
      </c>
      <c r="Q26" s="57">
        <f t="shared" si="2"/>
        <v>70.95</v>
      </c>
      <c r="R26" s="57">
        <f t="shared" si="3"/>
        <v>87.97800000000001</v>
      </c>
      <c r="S26" s="65"/>
    </row>
    <row r="27" spans="2:19" s="4" customFormat="1" ht="18.75">
      <c r="B27" s="17" t="s">
        <v>143</v>
      </c>
      <c r="C27" s="17">
        <v>165</v>
      </c>
      <c r="D27" s="17">
        <v>70</v>
      </c>
      <c r="E27" s="17">
        <v>14</v>
      </c>
      <c r="F27" s="25" t="s">
        <v>115</v>
      </c>
      <c r="G27" s="29" t="s">
        <v>31</v>
      </c>
      <c r="H27" s="31" t="s">
        <v>5</v>
      </c>
      <c r="I27" s="18" t="s">
        <v>113</v>
      </c>
      <c r="J27" s="23" t="s">
        <v>275</v>
      </c>
      <c r="K27" s="17" t="s">
        <v>277</v>
      </c>
      <c r="L27" s="17" t="s">
        <v>282</v>
      </c>
      <c r="M27" s="17" t="s">
        <v>442</v>
      </c>
      <c r="N27" s="47" t="s">
        <v>441</v>
      </c>
      <c r="O27" s="54">
        <v>68.48</v>
      </c>
      <c r="P27" s="58">
        <f t="shared" si="1"/>
        <v>84.9152</v>
      </c>
      <c r="Q27" s="58">
        <f t="shared" si="2"/>
        <v>68.48</v>
      </c>
      <c r="R27" s="58">
        <f t="shared" si="3"/>
        <v>84.9152</v>
      </c>
      <c r="S27" s="66"/>
    </row>
    <row r="28" spans="2:19" s="4" customFormat="1" ht="18.75">
      <c r="B28" s="15" t="s">
        <v>144</v>
      </c>
      <c r="C28" s="15">
        <v>175</v>
      </c>
      <c r="D28" s="15">
        <v>70</v>
      </c>
      <c r="E28" s="15">
        <v>14</v>
      </c>
      <c r="F28" s="24" t="s">
        <v>115</v>
      </c>
      <c r="G28" s="28" t="s">
        <v>32</v>
      </c>
      <c r="H28" s="30" t="s">
        <v>5</v>
      </c>
      <c r="I28" s="16" t="s">
        <v>113</v>
      </c>
      <c r="J28" s="22" t="s">
        <v>275</v>
      </c>
      <c r="K28" s="15" t="s">
        <v>277</v>
      </c>
      <c r="L28" s="15" t="s">
        <v>282</v>
      </c>
      <c r="M28" s="15" t="s">
        <v>440</v>
      </c>
      <c r="N28" s="43" t="s">
        <v>439</v>
      </c>
      <c r="O28" s="53">
        <v>79.23</v>
      </c>
      <c r="P28" s="57">
        <f t="shared" si="1"/>
        <v>98.24520000000001</v>
      </c>
      <c r="Q28" s="57">
        <f t="shared" si="2"/>
        <v>79.23</v>
      </c>
      <c r="R28" s="57">
        <f t="shared" si="3"/>
        <v>98.24520000000001</v>
      </c>
      <c r="S28" s="65"/>
    </row>
    <row r="29" spans="2:19" s="4" customFormat="1" ht="18.75">
      <c r="B29" s="17" t="s">
        <v>145</v>
      </c>
      <c r="C29" s="17">
        <v>185</v>
      </c>
      <c r="D29" s="17">
        <v>70</v>
      </c>
      <c r="E29" s="17">
        <v>14</v>
      </c>
      <c r="F29" s="25" t="s">
        <v>0</v>
      </c>
      <c r="G29" s="29" t="s">
        <v>32</v>
      </c>
      <c r="H29" s="31"/>
      <c r="I29" s="18" t="s">
        <v>113</v>
      </c>
      <c r="J29" s="23" t="s">
        <v>280</v>
      </c>
      <c r="K29" s="17" t="s">
        <v>280</v>
      </c>
      <c r="L29" s="17">
        <v>70</v>
      </c>
      <c r="M29" s="44" t="s">
        <v>549</v>
      </c>
      <c r="N29" s="48">
        <v>7.03</v>
      </c>
      <c r="O29" s="54">
        <v>80.58</v>
      </c>
      <c r="P29" s="58">
        <f t="shared" si="1"/>
        <v>99.9192</v>
      </c>
      <c r="Q29" s="58">
        <f t="shared" si="2"/>
        <v>80.58</v>
      </c>
      <c r="R29" s="58">
        <f t="shared" si="3"/>
        <v>99.9192</v>
      </c>
      <c r="S29" s="66"/>
    </row>
    <row r="30" spans="2:19" s="4" customFormat="1" ht="18.75">
      <c r="B30" s="15" t="s">
        <v>146</v>
      </c>
      <c r="C30" s="15">
        <v>195</v>
      </c>
      <c r="D30" s="15">
        <v>70</v>
      </c>
      <c r="E30" s="15">
        <v>14</v>
      </c>
      <c r="F30" s="24" t="s">
        <v>0</v>
      </c>
      <c r="G30" s="28" t="s">
        <v>33</v>
      </c>
      <c r="H30" s="30"/>
      <c r="I30" s="16" t="s">
        <v>113</v>
      </c>
      <c r="J30" s="22" t="s">
        <v>280</v>
      </c>
      <c r="K30" s="15" t="s">
        <v>280</v>
      </c>
      <c r="L30" s="15">
        <v>70</v>
      </c>
      <c r="M30" s="45" t="s">
        <v>564</v>
      </c>
      <c r="N30" s="49">
        <v>7.91</v>
      </c>
      <c r="O30" s="53">
        <v>85.5376923076923</v>
      </c>
      <c r="P30" s="57">
        <f t="shared" si="1"/>
        <v>106.06673846153845</v>
      </c>
      <c r="Q30" s="57">
        <f t="shared" si="2"/>
        <v>85.5376923076923</v>
      </c>
      <c r="R30" s="57">
        <f t="shared" si="3"/>
        <v>106.06673846153845</v>
      </c>
      <c r="S30" s="65"/>
    </row>
    <row r="31" spans="2:19" s="4" customFormat="1" ht="18.75">
      <c r="B31" s="17" t="s">
        <v>147</v>
      </c>
      <c r="C31" s="17">
        <v>255</v>
      </c>
      <c r="D31" s="17">
        <v>70</v>
      </c>
      <c r="E31" s="17">
        <v>15</v>
      </c>
      <c r="F31" s="25" t="s">
        <v>4</v>
      </c>
      <c r="G31" s="29" t="s">
        <v>34</v>
      </c>
      <c r="H31" s="31"/>
      <c r="I31" s="18" t="s">
        <v>112</v>
      </c>
      <c r="J31" s="23" t="s">
        <v>280</v>
      </c>
      <c r="K31" s="17" t="s">
        <v>280</v>
      </c>
      <c r="L31" s="17" t="s">
        <v>281</v>
      </c>
      <c r="M31" s="17" t="s">
        <v>515</v>
      </c>
      <c r="N31" s="47" t="s">
        <v>514</v>
      </c>
      <c r="O31" s="54">
        <v>162.75</v>
      </c>
      <c r="P31" s="58">
        <f t="shared" si="1"/>
        <v>201.81</v>
      </c>
      <c r="Q31" s="58">
        <f t="shared" si="2"/>
        <v>162.75</v>
      </c>
      <c r="R31" s="58">
        <f t="shared" si="3"/>
        <v>201.81</v>
      </c>
      <c r="S31" s="66"/>
    </row>
    <row r="32" spans="2:19" s="4" customFormat="1" ht="18.75">
      <c r="B32" s="15" t="s">
        <v>148</v>
      </c>
      <c r="C32" s="15">
        <v>265</v>
      </c>
      <c r="D32" s="15">
        <v>70</v>
      </c>
      <c r="E32" s="15">
        <v>15</v>
      </c>
      <c r="F32" s="24" t="s">
        <v>4</v>
      </c>
      <c r="G32" s="28" t="s">
        <v>35</v>
      </c>
      <c r="H32" s="30"/>
      <c r="I32" s="16" t="s">
        <v>112</v>
      </c>
      <c r="J32" s="22" t="s">
        <v>280</v>
      </c>
      <c r="K32" s="15" t="s">
        <v>280</v>
      </c>
      <c r="L32" s="15" t="s">
        <v>278</v>
      </c>
      <c r="M32" s="15" t="s">
        <v>513</v>
      </c>
      <c r="N32" s="43" t="s">
        <v>512</v>
      </c>
      <c r="O32" s="53">
        <v>170.77</v>
      </c>
      <c r="P32" s="57">
        <f t="shared" si="1"/>
        <v>211.75480000000002</v>
      </c>
      <c r="Q32" s="57">
        <f t="shared" si="2"/>
        <v>170.77</v>
      </c>
      <c r="R32" s="57">
        <f t="shared" si="3"/>
        <v>211.75480000000002</v>
      </c>
      <c r="S32" s="65"/>
    </row>
    <row r="33" spans="2:19" s="4" customFormat="1" ht="18.75">
      <c r="B33" s="17" t="s">
        <v>149</v>
      </c>
      <c r="C33" s="17">
        <v>225</v>
      </c>
      <c r="D33" s="17">
        <v>70</v>
      </c>
      <c r="E33" s="17">
        <v>16</v>
      </c>
      <c r="F33" s="25" t="s">
        <v>0</v>
      </c>
      <c r="G33" s="29" t="s">
        <v>36</v>
      </c>
      <c r="H33" s="31"/>
      <c r="I33" s="18" t="s">
        <v>113</v>
      </c>
      <c r="J33" s="23" t="s">
        <v>280</v>
      </c>
      <c r="K33" s="17" t="s">
        <v>280</v>
      </c>
      <c r="L33" s="17">
        <v>71</v>
      </c>
      <c r="M33" s="44" t="s">
        <v>550</v>
      </c>
      <c r="N33" s="48" t="s">
        <v>551</v>
      </c>
      <c r="O33" s="54">
        <v>130.66</v>
      </c>
      <c r="P33" s="58">
        <f t="shared" si="1"/>
        <v>162.01839999999999</v>
      </c>
      <c r="Q33" s="58">
        <f t="shared" si="2"/>
        <v>130.66</v>
      </c>
      <c r="R33" s="58">
        <f t="shared" si="3"/>
        <v>162.01839999999999</v>
      </c>
      <c r="S33" s="66"/>
    </row>
    <row r="34" spans="2:19" s="4" customFormat="1" ht="18.75">
      <c r="B34" s="15" t="s">
        <v>150</v>
      </c>
      <c r="C34" s="15">
        <v>235</v>
      </c>
      <c r="D34" s="15">
        <v>70</v>
      </c>
      <c r="E34" s="15">
        <v>16</v>
      </c>
      <c r="F34" s="24" t="s">
        <v>4</v>
      </c>
      <c r="G34" s="28" t="s">
        <v>25</v>
      </c>
      <c r="H34" s="30"/>
      <c r="I34" s="16" t="s">
        <v>112</v>
      </c>
      <c r="J34" s="22" t="s">
        <v>280</v>
      </c>
      <c r="K34" s="15" t="s">
        <v>280</v>
      </c>
      <c r="L34" s="15" t="s">
        <v>278</v>
      </c>
      <c r="M34" s="15" t="s">
        <v>511</v>
      </c>
      <c r="N34" s="43" t="s">
        <v>510</v>
      </c>
      <c r="O34" s="53">
        <v>150.67</v>
      </c>
      <c r="P34" s="57">
        <f t="shared" si="1"/>
        <v>186.83079999999998</v>
      </c>
      <c r="Q34" s="57">
        <f t="shared" si="2"/>
        <v>150.67</v>
      </c>
      <c r="R34" s="57">
        <f t="shared" si="3"/>
        <v>186.83079999999998</v>
      </c>
      <c r="S34" s="65"/>
    </row>
    <row r="35" spans="2:19" s="4" customFormat="1" ht="18.75">
      <c r="B35" s="17" t="s">
        <v>151</v>
      </c>
      <c r="C35" s="17">
        <v>245</v>
      </c>
      <c r="D35" s="17">
        <v>70</v>
      </c>
      <c r="E35" s="17">
        <v>16</v>
      </c>
      <c r="F35" s="25" t="s">
        <v>4</v>
      </c>
      <c r="G35" s="29" t="s">
        <v>37</v>
      </c>
      <c r="H35" s="31"/>
      <c r="I35" s="18" t="s">
        <v>112</v>
      </c>
      <c r="J35" s="23" t="s">
        <v>280</v>
      </c>
      <c r="K35" s="17" t="s">
        <v>280</v>
      </c>
      <c r="L35" s="17" t="s">
        <v>278</v>
      </c>
      <c r="M35" s="17" t="s">
        <v>509</v>
      </c>
      <c r="N35" s="47" t="s">
        <v>508</v>
      </c>
      <c r="O35" s="54">
        <v>160.82</v>
      </c>
      <c r="P35" s="58">
        <f t="shared" si="1"/>
        <v>199.4168</v>
      </c>
      <c r="Q35" s="58">
        <f t="shared" si="2"/>
        <v>160.82</v>
      </c>
      <c r="R35" s="58">
        <f t="shared" si="3"/>
        <v>199.4168</v>
      </c>
      <c r="S35" s="66"/>
    </row>
    <row r="36" spans="2:19" s="4" customFormat="1" ht="18.75">
      <c r="B36" s="15" t="s">
        <v>152</v>
      </c>
      <c r="C36" s="15">
        <v>255</v>
      </c>
      <c r="D36" s="15">
        <v>70</v>
      </c>
      <c r="E36" s="15">
        <v>16</v>
      </c>
      <c r="F36" s="24" t="s">
        <v>4</v>
      </c>
      <c r="G36" s="28" t="s">
        <v>38</v>
      </c>
      <c r="H36" s="30"/>
      <c r="I36" s="16" t="s">
        <v>112</v>
      </c>
      <c r="J36" s="22" t="s">
        <v>275</v>
      </c>
      <c r="K36" s="15" t="s">
        <v>280</v>
      </c>
      <c r="L36" s="15" t="s">
        <v>278</v>
      </c>
      <c r="M36" s="15" t="s">
        <v>507</v>
      </c>
      <c r="N36" s="43" t="s">
        <v>506</v>
      </c>
      <c r="O36" s="53">
        <v>170.57</v>
      </c>
      <c r="P36" s="57">
        <f t="shared" si="1"/>
        <v>211.5068</v>
      </c>
      <c r="Q36" s="57">
        <f t="shared" si="2"/>
        <v>170.57</v>
      </c>
      <c r="R36" s="57">
        <f t="shared" si="3"/>
        <v>211.5068</v>
      </c>
      <c r="S36" s="65"/>
    </row>
    <row r="37" spans="2:19" s="4" customFormat="1" ht="18.75">
      <c r="B37" s="17" t="s">
        <v>153</v>
      </c>
      <c r="C37" s="17">
        <v>265</v>
      </c>
      <c r="D37" s="17">
        <v>70</v>
      </c>
      <c r="E37" s="17">
        <v>16</v>
      </c>
      <c r="F37" s="25" t="s">
        <v>4</v>
      </c>
      <c r="G37" s="29" t="s">
        <v>39</v>
      </c>
      <c r="H37" s="31"/>
      <c r="I37" s="18" t="s">
        <v>112</v>
      </c>
      <c r="J37" s="23" t="s">
        <v>280</v>
      </c>
      <c r="K37" s="17" t="s">
        <v>280</v>
      </c>
      <c r="L37" s="17" t="s">
        <v>281</v>
      </c>
      <c r="M37" s="17" t="s">
        <v>505</v>
      </c>
      <c r="N37" s="47" t="s">
        <v>504</v>
      </c>
      <c r="O37" s="54">
        <v>171.75</v>
      </c>
      <c r="P37" s="58">
        <f t="shared" si="1"/>
        <v>212.97</v>
      </c>
      <c r="Q37" s="58">
        <f t="shared" si="2"/>
        <v>171.75</v>
      </c>
      <c r="R37" s="58">
        <f t="shared" si="3"/>
        <v>212.97</v>
      </c>
      <c r="S37" s="66"/>
    </row>
    <row r="38" spans="2:19" s="4" customFormat="1" ht="18.75">
      <c r="B38" s="15" t="s">
        <v>154</v>
      </c>
      <c r="C38" s="15">
        <v>265</v>
      </c>
      <c r="D38" s="15">
        <v>70</v>
      </c>
      <c r="E38" s="15">
        <v>17</v>
      </c>
      <c r="F38" s="24" t="s">
        <v>4</v>
      </c>
      <c r="G38" s="28" t="s">
        <v>40</v>
      </c>
      <c r="H38" s="30"/>
      <c r="I38" s="16" t="s">
        <v>112</v>
      </c>
      <c r="J38" s="22" t="s">
        <v>280</v>
      </c>
      <c r="K38" s="15" t="s">
        <v>280</v>
      </c>
      <c r="L38" s="15" t="s">
        <v>281</v>
      </c>
      <c r="M38" s="15" t="s">
        <v>503</v>
      </c>
      <c r="N38" s="43" t="s">
        <v>502</v>
      </c>
      <c r="O38" s="53">
        <v>190.6</v>
      </c>
      <c r="P38" s="57">
        <f t="shared" si="1"/>
        <v>236.344</v>
      </c>
      <c r="Q38" s="57">
        <f t="shared" si="2"/>
        <v>190.6</v>
      </c>
      <c r="R38" s="57">
        <f t="shared" si="3"/>
        <v>236.344</v>
      </c>
      <c r="S38" s="65"/>
    </row>
    <row r="39" spans="2:19" s="4" customFormat="1" ht="18.75">
      <c r="B39" s="17" t="s">
        <v>155</v>
      </c>
      <c r="C39" s="17">
        <v>255</v>
      </c>
      <c r="D39" s="17">
        <v>70</v>
      </c>
      <c r="E39" s="17">
        <v>18</v>
      </c>
      <c r="F39" s="25" t="s">
        <v>4</v>
      </c>
      <c r="G39" s="29" t="s">
        <v>39</v>
      </c>
      <c r="H39" s="31"/>
      <c r="I39" s="18" t="s">
        <v>112</v>
      </c>
      <c r="J39" s="23" t="s">
        <v>275</v>
      </c>
      <c r="K39" s="17" t="s">
        <v>280</v>
      </c>
      <c r="L39" s="17" t="s">
        <v>278</v>
      </c>
      <c r="M39" s="17" t="s">
        <v>501</v>
      </c>
      <c r="N39" s="47" t="s">
        <v>500</v>
      </c>
      <c r="O39" s="54">
        <v>210.6</v>
      </c>
      <c r="P39" s="58">
        <f t="shared" si="1"/>
        <v>261.144</v>
      </c>
      <c r="Q39" s="58">
        <f t="shared" si="2"/>
        <v>210.6</v>
      </c>
      <c r="R39" s="58">
        <f t="shared" si="3"/>
        <v>261.144</v>
      </c>
      <c r="S39" s="66"/>
    </row>
    <row r="40" spans="2:19" s="6" customFormat="1" ht="24" customHeight="1">
      <c r="B40" s="41"/>
      <c r="C40" s="69" t="s">
        <v>123</v>
      </c>
      <c r="D40" s="69"/>
      <c r="E40" s="69"/>
      <c r="F40" s="35"/>
      <c r="G40" s="36" t="s">
        <v>1</v>
      </c>
      <c r="H40" s="36"/>
      <c r="I40" s="36"/>
      <c r="J40" s="20"/>
      <c r="K40" s="20"/>
      <c r="L40" s="20"/>
      <c r="M40" s="20"/>
      <c r="N40" s="36"/>
      <c r="O40" s="51"/>
      <c r="P40" s="20"/>
      <c r="Q40" s="60"/>
      <c r="R40" s="60"/>
      <c r="S40" s="64"/>
    </row>
    <row r="41" spans="2:19" s="4" customFormat="1" ht="18.75">
      <c r="B41" s="15" t="s">
        <v>156</v>
      </c>
      <c r="C41" s="15">
        <v>155</v>
      </c>
      <c r="D41" s="15">
        <v>65</v>
      </c>
      <c r="E41" s="15">
        <v>14</v>
      </c>
      <c r="F41" s="24" t="s">
        <v>115</v>
      </c>
      <c r="G41" s="28" t="s">
        <v>28</v>
      </c>
      <c r="H41" s="30"/>
      <c r="I41" s="16" t="s">
        <v>113</v>
      </c>
      <c r="J41" s="22" t="s">
        <v>275</v>
      </c>
      <c r="K41" s="15" t="s">
        <v>275</v>
      </c>
      <c r="L41" s="15" t="s">
        <v>283</v>
      </c>
      <c r="M41" s="15" t="s">
        <v>438</v>
      </c>
      <c r="N41" s="43" t="s">
        <v>437</v>
      </c>
      <c r="O41" s="53">
        <v>64.84</v>
      </c>
      <c r="P41" s="57">
        <f aca="true" t="shared" si="4" ref="P41:P63">O41*1.24</f>
        <v>80.4016</v>
      </c>
      <c r="Q41" s="57">
        <f aca="true" t="shared" si="5" ref="Q41:Q63">O41*(1-$R$9)</f>
        <v>64.84</v>
      </c>
      <c r="R41" s="57">
        <f aca="true" t="shared" si="6" ref="R41:R63">P41*(1-$R$9)</f>
        <v>80.4016</v>
      </c>
      <c r="S41" s="65"/>
    </row>
    <row r="42" spans="2:19" s="4" customFormat="1" ht="18.75">
      <c r="B42" s="17" t="s">
        <v>157</v>
      </c>
      <c r="C42" s="17">
        <v>165</v>
      </c>
      <c r="D42" s="17">
        <v>65</v>
      </c>
      <c r="E42" s="17">
        <v>14</v>
      </c>
      <c r="F42" s="25" t="s">
        <v>115</v>
      </c>
      <c r="G42" s="29" t="s">
        <v>21</v>
      </c>
      <c r="H42" s="31"/>
      <c r="I42" s="18" t="s">
        <v>113</v>
      </c>
      <c r="J42" s="23" t="s">
        <v>275</v>
      </c>
      <c r="K42" s="17" t="s">
        <v>275</v>
      </c>
      <c r="L42" s="17" t="s">
        <v>282</v>
      </c>
      <c r="M42" s="17" t="s">
        <v>436</v>
      </c>
      <c r="N42" s="47" t="s">
        <v>435</v>
      </c>
      <c r="O42" s="54">
        <v>71.04</v>
      </c>
      <c r="P42" s="58">
        <f t="shared" si="4"/>
        <v>88.0896</v>
      </c>
      <c r="Q42" s="58">
        <f t="shared" si="5"/>
        <v>71.04</v>
      </c>
      <c r="R42" s="58">
        <f t="shared" si="6"/>
        <v>88.0896</v>
      </c>
      <c r="S42" s="66"/>
    </row>
    <row r="43" spans="2:19" s="4" customFormat="1" ht="18.75">
      <c r="B43" s="15" t="s">
        <v>158</v>
      </c>
      <c r="C43" s="15">
        <v>175</v>
      </c>
      <c r="D43" s="15">
        <v>65</v>
      </c>
      <c r="E43" s="15">
        <v>14</v>
      </c>
      <c r="F43" s="24" t="s">
        <v>130</v>
      </c>
      <c r="G43" s="28" t="s">
        <v>29</v>
      </c>
      <c r="H43" s="30"/>
      <c r="I43" s="16" t="s">
        <v>113</v>
      </c>
      <c r="J43" s="22" t="s">
        <v>275</v>
      </c>
      <c r="K43" s="15" t="s">
        <v>275</v>
      </c>
      <c r="L43" s="15" t="s">
        <v>279</v>
      </c>
      <c r="M43" s="15" t="s">
        <v>434</v>
      </c>
      <c r="N43" s="43" t="s">
        <v>433</v>
      </c>
      <c r="O43" s="53">
        <v>67.97</v>
      </c>
      <c r="P43" s="57">
        <f t="shared" si="4"/>
        <v>84.2828</v>
      </c>
      <c r="Q43" s="57">
        <f t="shared" si="5"/>
        <v>67.97</v>
      </c>
      <c r="R43" s="57">
        <f t="shared" si="6"/>
        <v>84.2828</v>
      </c>
      <c r="S43" s="65"/>
    </row>
    <row r="44" spans="2:19" s="4" customFormat="1" ht="18.75">
      <c r="B44" s="17" t="s">
        <v>159</v>
      </c>
      <c r="C44" s="17">
        <v>175</v>
      </c>
      <c r="D44" s="17">
        <v>65</v>
      </c>
      <c r="E44" s="17">
        <v>14</v>
      </c>
      <c r="F44" s="25" t="s">
        <v>115</v>
      </c>
      <c r="G44" s="29" t="s">
        <v>41</v>
      </c>
      <c r="H44" s="31"/>
      <c r="I44" s="18" t="s">
        <v>113</v>
      </c>
      <c r="J44" s="23" t="s">
        <v>275</v>
      </c>
      <c r="K44" s="17" t="s">
        <v>275</v>
      </c>
      <c r="L44" s="17" t="s">
        <v>283</v>
      </c>
      <c r="M44" s="17" t="s">
        <v>432</v>
      </c>
      <c r="N44" s="47" t="s">
        <v>431</v>
      </c>
      <c r="O44" s="54">
        <v>77.61</v>
      </c>
      <c r="P44" s="58">
        <f t="shared" si="4"/>
        <v>96.2364</v>
      </c>
      <c r="Q44" s="58">
        <f t="shared" si="5"/>
        <v>77.61</v>
      </c>
      <c r="R44" s="58">
        <f t="shared" si="6"/>
        <v>96.2364</v>
      </c>
      <c r="S44" s="66"/>
    </row>
    <row r="45" spans="2:19" ht="18.75">
      <c r="B45" s="15" t="s">
        <v>160</v>
      </c>
      <c r="C45" s="15">
        <v>185</v>
      </c>
      <c r="D45" s="15">
        <v>65</v>
      </c>
      <c r="E45" s="15">
        <v>14</v>
      </c>
      <c r="F45" s="24" t="s">
        <v>115</v>
      </c>
      <c r="G45" s="28" t="s">
        <v>42</v>
      </c>
      <c r="H45" s="30"/>
      <c r="I45" s="16" t="s">
        <v>113</v>
      </c>
      <c r="J45" s="22" t="s">
        <v>275</v>
      </c>
      <c r="K45" s="15" t="s">
        <v>275</v>
      </c>
      <c r="L45" s="15" t="s">
        <v>279</v>
      </c>
      <c r="M45" s="15" t="s">
        <v>430</v>
      </c>
      <c r="N45" s="43" t="s">
        <v>428</v>
      </c>
      <c r="O45" s="53">
        <v>74.85</v>
      </c>
      <c r="P45" s="57">
        <f t="shared" si="4"/>
        <v>92.814</v>
      </c>
      <c r="Q45" s="57">
        <f t="shared" si="5"/>
        <v>74.85</v>
      </c>
      <c r="R45" s="57">
        <f t="shared" si="6"/>
        <v>92.814</v>
      </c>
      <c r="S45" s="65"/>
    </row>
    <row r="46" spans="2:19" ht="18.75">
      <c r="B46" s="17" t="s">
        <v>161</v>
      </c>
      <c r="C46" s="17">
        <v>185</v>
      </c>
      <c r="D46" s="17">
        <v>65</v>
      </c>
      <c r="E46" s="17">
        <v>14</v>
      </c>
      <c r="F46" s="25" t="s">
        <v>115</v>
      </c>
      <c r="G46" s="29" t="s">
        <v>43</v>
      </c>
      <c r="H46" s="31"/>
      <c r="I46" s="18" t="s">
        <v>113</v>
      </c>
      <c r="J46" s="23" t="s">
        <v>275</v>
      </c>
      <c r="K46" s="17" t="s">
        <v>275</v>
      </c>
      <c r="L46" s="17" t="s">
        <v>279</v>
      </c>
      <c r="M46" s="17" t="s">
        <v>429</v>
      </c>
      <c r="N46" s="47" t="s">
        <v>428</v>
      </c>
      <c r="O46" s="54">
        <v>81.04</v>
      </c>
      <c r="P46" s="58">
        <f t="shared" si="4"/>
        <v>100.48960000000001</v>
      </c>
      <c r="Q46" s="58">
        <f t="shared" si="5"/>
        <v>81.04</v>
      </c>
      <c r="R46" s="58">
        <f t="shared" si="6"/>
        <v>100.48960000000001</v>
      </c>
      <c r="S46" s="66"/>
    </row>
    <row r="47" spans="2:19" ht="18.75">
      <c r="B47" s="15" t="s">
        <v>162</v>
      </c>
      <c r="C47" s="15">
        <v>145</v>
      </c>
      <c r="D47" s="15">
        <v>65</v>
      </c>
      <c r="E47" s="15">
        <v>15</v>
      </c>
      <c r="F47" s="24" t="s">
        <v>115</v>
      </c>
      <c r="G47" s="28" t="s">
        <v>44</v>
      </c>
      <c r="H47" s="30"/>
      <c r="I47" s="16" t="s">
        <v>113</v>
      </c>
      <c r="J47" s="22" t="s">
        <v>280</v>
      </c>
      <c r="K47" s="15" t="s">
        <v>275</v>
      </c>
      <c r="L47" s="15" t="s">
        <v>285</v>
      </c>
      <c r="M47" s="15" t="s">
        <v>427</v>
      </c>
      <c r="N47" s="43" t="s">
        <v>426</v>
      </c>
      <c r="O47" s="53">
        <v>76.38</v>
      </c>
      <c r="P47" s="57">
        <f t="shared" si="4"/>
        <v>94.71119999999999</v>
      </c>
      <c r="Q47" s="57">
        <f t="shared" si="5"/>
        <v>76.38</v>
      </c>
      <c r="R47" s="57">
        <f t="shared" si="6"/>
        <v>94.71119999999999</v>
      </c>
      <c r="S47" s="65"/>
    </row>
    <row r="48" spans="2:19" ht="18.75">
      <c r="B48" s="17" t="s">
        <v>163</v>
      </c>
      <c r="C48" s="17">
        <v>165</v>
      </c>
      <c r="D48" s="17">
        <v>65</v>
      </c>
      <c r="E48" s="17">
        <v>15</v>
      </c>
      <c r="F48" s="25" t="s">
        <v>115</v>
      </c>
      <c r="G48" s="29" t="s">
        <v>45</v>
      </c>
      <c r="H48" s="31"/>
      <c r="I48" s="18" t="s">
        <v>113</v>
      </c>
      <c r="J48" s="23" t="s">
        <v>275</v>
      </c>
      <c r="K48" s="17" t="s">
        <v>275</v>
      </c>
      <c r="L48" s="17" t="s">
        <v>279</v>
      </c>
      <c r="M48" s="17" t="s">
        <v>425</v>
      </c>
      <c r="N48" s="47" t="s">
        <v>424</v>
      </c>
      <c r="O48" s="54">
        <v>77.52</v>
      </c>
      <c r="P48" s="58">
        <f t="shared" si="4"/>
        <v>96.1248</v>
      </c>
      <c r="Q48" s="58">
        <f t="shared" si="5"/>
        <v>77.52</v>
      </c>
      <c r="R48" s="58">
        <f t="shared" si="6"/>
        <v>96.1248</v>
      </c>
      <c r="S48" s="66"/>
    </row>
    <row r="49" spans="2:19" ht="18.75">
      <c r="B49" s="15" t="s">
        <v>164</v>
      </c>
      <c r="C49" s="15">
        <v>175</v>
      </c>
      <c r="D49" s="15">
        <v>65</v>
      </c>
      <c r="E49" s="15">
        <v>15</v>
      </c>
      <c r="F49" s="24" t="s">
        <v>130</v>
      </c>
      <c r="G49" s="28" t="s">
        <v>46</v>
      </c>
      <c r="H49" s="30"/>
      <c r="I49" s="16" t="s">
        <v>113</v>
      </c>
      <c r="J49" s="22" t="s">
        <v>275</v>
      </c>
      <c r="K49" s="15" t="s">
        <v>277</v>
      </c>
      <c r="L49" s="15" t="s">
        <v>279</v>
      </c>
      <c r="M49" s="15" t="s">
        <v>423</v>
      </c>
      <c r="N49" s="43" t="s">
        <v>422</v>
      </c>
      <c r="O49" s="53">
        <v>82.26</v>
      </c>
      <c r="P49" s="57">
        <f t="shared" si="4"/>
        <v>102.00240000000001</v>
      </c>
      <c r="Q49" s="57">
        <f t="shared" si="5"/>
        <v>82.26</v>
      </c>
      <c r="R49" s="57">
        <f t="shared" si="6"/>
        <v>102.00240000000001</v>
      </c>
      <c r="S49" s="65"/>
    </row>
    <row r="50" spans="2:19" ht="18.75">
      <c r="B50" s="17" t="s">
        <v>165</v>
      </c>
      <c r="C50" s="17">
        <v>185</v>
      </c>
      <c r="D50" s="17">
        <v>65</v>
      </c>
      <c r="E50" s="17">
        <v>15</v>
      </c>
      <c r="F50" s="25" t="s">
        <v>130</v>
      </c>
      <c r="G50" s="29" t="s">
        <v>32</v>
      </c>
      <c r="H50" s="31"/>
      <c r="I50" s="18" t="s">
        <v>113</v>
      </c>
      <c r="J50" s="23" t="s">
        <v>275</v>
      </c>
      <c r="K50" s="17" t="s">
        <v>275</v>
      </c>
      <c r="L50" s="17" t="s">
        <v>279</v>
      </c>
      <c r="M50" s="17" t="s">
        <v>421</v>
      </c>
      <c r="N50" s="47" t="s">
        <v>420</v>
      </c>
      <c r="O50" s="54">
        <v>80.46</v>
      </c>
      <c r="P50" s="58">
        <f t="shared" si="4"/>
        <v>99.7704</v>
      </c>
      <c r="Q50" s="58">
        <f t="shared" si="5"/>
        <v>80.46</v>
      </c>
      <c r="R50" s="58">
        <f t="shared" si="6"/>
        <v>99.7704</v>
      </c>
      <c r="S50" s="66"/>
    </row>
    <row r="51" spans="2:19" ht="18.75">
      <c r="B51" s="15" t="s">
        <v>166</v>
      </c>
      <c r="C51" s="15">
        <v>185</v>
      </c>
      <c r="D51" s="15">
        <v>65</v>
      </c>
      <c r="E51" s="15">
        <v>15</v>
      </c>
      <c r="F51" s="24" t="s">
        <v>130</v>
      </c>
      <c r="G51" s="28" t="s">
        <v>47</v>
      </c>
      <c r="H51" s="30"/>
      <c r="I51" s="16" t="s">
        <v>113</v>
      </c>
      <c r="J51" s="22" t="s">
        <v>275</v>
      </c>
      <c r="K51" s="15" t="s">
        <v>275</v>
      </c>
      <c r="L51" s="15" t="s">
        <v>279</v>
      </c>
      <c r="M51" s="15" t="s">
        <v>419</v>
      </c>
      <c r="N51" s="43" t="s">
        <v>418</v>
      </c>
      <c r="O51" s="53">
        <v>79.85</v>
      </c>
      <c r="P51" s="57">
        <f t="shared" si="4"/>
        <v>99.014</v>
      </c>
      <c r="Q51" s="57">
        <f t="shared" si="5"/>
        <v>79.85</v>
      </c>
      <c r="R51" s="57">
        <f t="shared" si="6"/>
        <v>99.014</v>
      </c>
      <c r="S51" s="65"/>
    </row>
    <row r="52" spans="2:19" ht="18.75">
      <c r="B52" s="17" t="s">
        <v>167</v>
      </c>
      <c r="C52" s="17">
        <v>195</v>
      </c>
      <c r="D52" s="17">
        <v>65</v>
      </c>
      <c r="E52" s="17">
        <v>15</v>
      </c>
      <c r="F52" s="25" t="s">
        <v>115</v>
      </c>
      <c r="G52" s="29" t="s">
        <v>33</v>
      </c>
      <c r="H52" s="31"/>
      <c r="I52" s="18" t="s">
        <v>113</v>
      </c>
      <c r="J52" s="23" t="s">
        <v>275</v>
      </c>
      <c r="K52" s="17" t="s">
        <v>275</v>
      </c>
      <c r="L52" s="17" t="s">
        <v>283</v>
      </c>
      <c r="M52" s="17" t="s">
        <v>417</v>
      </c>
      <c r="N52" s="47" t="s">
        <v>416</v>
      </c>
      <c r="O52" s="54">
        <v>80.98</v>
      </c>
      <c r="P52" s="58">
        <f t="shared" si="4"/>
        <v>100.4152</v>
      </c>
      <c r="Q52" s="58">
        <f t="shared" si="5"/>
        <v>80.98</v>
      </c>
      <c r="R52" s="58">
        <f t="shared" si="6"/>
        <v>100.4152</v>
      </c>
      <c r="S52" s="66"/>
    </row>
    <row r="53" spans="2:19" ht="18.75">
      <c r="B53" s="15" t="s">
        <v>168</v>
      </c>
      <c r="C53" s="15">
        <v>195</v>
      </c>
      <c r="D53" s="15">
        <v>65</v>
      </c>
      <c r="E53" s="15">
        <v>15</v>
      </c>
      <c r="F53" s="24" t="s">
        <v>130</v>
      </c>
      <c r="G53" s="28" t="s">
        <v>49</v>
      </c>
      <c r="H53" s="30"/>
      <c r="I53" s="16" t="s">
        <v>113</v>
      </c>
      <c r="J53" s="22" t="s">
        <v>275</v>
      </c>
      <c r="K53" s="15" t="s">
        <v>277</v>
      </c>
      <c r="L53" s="15" t="s">
        <v>278</v>
      </c>
      <c r="M53" s="15" t="s">
        <v>413</v>
      </c>
      <c r="N53" s="43" t="s">
        <v>412</v>
      </c>
      <c r="O53" s="53">
        <v>85.1</v>
      </c>
      <c r="P53" s="57">
        <f t="shared" si="4"/>
        <v>105.52399999999999</v>
      </c>
      <c r="Q53" s="57">
        <f t="shared" si="5"/>
        <v>85.1</v>
      </c>
      <c r="R53" s="57">
        <f t="shared" si="6"/>
        <v>105.52399999999999</v>
      </c>
      <c r="S53" s="65"/>
    </row>
    <row r="54" spans="2:19" ht="18.75">
      <c r="B54" s="17" t="s">
        <v>169</v>
      </c>
      <c r="C54" s="17">
        <v>195</v>
      </c>
      <c r="D54" s="17">
        <v>65</v>
      </c>
      <c r="E54" s="17">
        <v>15</v>
      </c>
      <c r="F54" s="25" t="s">
        <v>115</v>
      </c>
      <c r="G54" s="29" t="s">
        <v>48</v>
      </c>
      <c r="H54" s="31" t="s">
        <v>5</v>
      </c>
      <c r="I54" s="18" t="s">
        <v>113</v>
      </c>
      <c r="J54" s="23" t="s">
        <v>275</v>
      </c>
      <c r="K54" s="17" t="s">
        <v>275</v>
      </c>
      <c r="L54" s="17" t="s">
        <v>279</v>
      </c>
      <c r="M54" s="17" t="s">
        <v>415</v>
      </c>
      <c r="N54" s="47" t="s">
        <v>414</v>
      </c>
      <c r="O54" s="54">
        <v>82.98</v>
      </c>
      <c r="P54" s="58">
        <f t="shared" si="4"/>
        <v>102.8952</v>
      </c>
      <c r="Q54" s="58">
        <f t="shared" si="5"/>
        <v>82.98</v>
      </c>
      <c r="R54" s="58">
        <f t="shared" si="6"/>
        <v>102.8952</v>
      </c>
      <c r="S54" s="66"/>
    </row>
    <row r="55" spans="2:19" ht="18.75">
      <c r="B55" s="15" t="s">
        <v>170</v>
      </c>
      <c r="C55" s="15">
        <v>205</v>
      </c>
      <c r="D55" s="15">
        <v>65</v>
      </c>
      <c r="E55" s="15">
        <v>15</v>
      </c>
      <c r="F55" s="24" t="s">
        <v>115</v>
      </c>
      <c r="G55" s="28" t="s">
        <v>51</v>
      </c>
      <c r="H55" s="30"/>
      <c r="I55" s="16" t="s">
        <v>113</v>
      </c>
      <c r="J55" s="22" t="s">
        <v>275</v>
      </c>
      <c r="K55" s="15" t="s">
        <v>275</v>
      </c>
      <c r="L55" s="15" t="s">
        <v>279</v>
      </c>
      <c r="M55" s="15" t="s">
        <v>411</v>
      </c>
      <c r="N55" s="43" t="s">
        <v>410</v>
      </c>
      <c r="O55" s="53">
        <v>99.14</v>
      </c>
      <c r="P55" s="57">
        <f t="shared" si="4"/>
        <v>122.9336</v>
      </c>
      <c r="Q55" s="57">
        <f t="shared" si="5"/>
        <v>99.14</v>
      </c>
      <c r="R55" s="57">
        <f t="shared" si="6"/>
        <v>122.9336</v>
      </c>
      <c r="S55" s="65"/>
    </row>
    <row r="56" spans="2:19" ht="18.75">
      <c r="B56" s="17" t="s">
        <v>171</v>
      </c>
      <c r="C56" s="17">
        <v>205</v>
      </c>
      <c r="D56" s="17">
        <v>65</v>
      </c>
      <c r="E56" s="17">
        <v>15</v>
      </c>
      <c r="F56" s="25" t="s">
        <v>115</v>
      </c>
      <c r="G56" s="29" t="s">
        <v>50</v>
      </c>
      <c r="H56" s="31"/>
      <c r="I56" s="18" t="s">
        <v>113</v>
      </c>
      <c r="J56" s="23" t="s">
        <v>275</v>
      </c>
      <c r="K56" s="17" t="s">
        <v>275</v>
      </c>
      <c r="L56" s="17" t="s">
        <v>279</v>
      </c>
      <c r="M56" s="17" t="s">
        <v>409</v>
      </c>
      <c r="N56" s="47" t="s">
        <v>408</v>
      </c>
      <c r="O56" s="54">
        <v>100.04</v>
      </c>
      <c r="P56" s="58">
        <f t="shared" si="4"/>
        <v>124.04960000000001</v>
      </c>
      <c r="Q56" s="58">
        <f t="shared" si="5"/>
        <v>100.04</v>
      </c>
      <c r="R56" s="58">
        <f t="shared" si="6"/>
        <v>124.04960000000001</v>
      </c>
      <c r="S56" s="66"/>
    </row>
    <row r="57" spans="2:19" ht="18.75">
      <c r="B57" s="15" t="s">
        <v>172</v>
      </c>
      <c r="C57" s="15">
        <v>215</v>
      </c>
      <c r="D57" s="15">
        <v>65</v>
      </c>
      <c r="E57" s="15">
        <v>16</v>
      </c>
      <c r="F57" s="24" t="s">
        <v>115</v>
      </c>
      <c r="G57" s="28" t="s">
        <v>52</v>
      </c>
      <c r="H57" s="30"/>
      <c r="I57" s="16" t="s">
        <v>113</v>
      </c>
      <c r="J57" s="22" t="s">
        <v>277</v>
      </c>
      <c r="K57" s="15" t="s">
        <v>275</v>
      </c>
      <c r="L57" s="15" t="s">
        <v>278</v>
      </c>
      <c r="M57" s="15" t="s">
        <v>407</v>
      </c>
      <c r="N57" s="43" t="s">
        <v>302</v>
      </c>
      <c r="O57" s="53">
        <v>131.35</v>
      </c>
      <c r="P57" s="57">
        <f t="shared" si="4"/>
        <v>162.874</v>
      </c>
      <c r="Q57" s="57">
        <f t="shared" si="5"/>
        <v>131.35</v>
      </c>
      <c r="R57" s="57">
        <f t="shared" si="6"/>
        <v>162.874</v>
      </c>
      <c r="S57" s="65"/>
    </row>
    <row r="58" spans="2:19" ht="18.75">
      <c r="B58" s="17" t="s">
        <v>173</v>
      </c>
      <c r="C58" s="17">
        <v>215</v>
      </c>
      <c r="D58" s="17">
        <v>65</v>
      </c>
      <c r="E58" s="17">
        <v>16</v>
      </c>
      <c r="F58" s="25" t="s">
        <v>7</v>
      </c>
      <c r="G58" s="29" t="s">
        <v>53</v>
      </c>
      <c r="H58" s="31" t="s">
        <v>5</v>
      </c>
      <c r="I58" s="18" t="s">
        <v>112</v>
      </c>
      <c r="J58" s="23" t="s">
        <v>280</v>
      </c>
      <c r="K58" s="17" t="s">
        <v>277</v>
      </c>
      <c r="L58" s="17" t="s">
        <v>281</v>
      </c>
      <c r="M58" s="17" t="s">
        <v>499</v>
      </c>
      <c r="N58" s="47" t="s">
        <v>498</v>
      </c>
      <c r="O58" s="54">
        <v>131.35</v>
      </c>
      <c r="P58" s="58">
        <f t="shared" si="4"/>
        <v>162.874</v>
      </c>
      <c r="Q58" s="58">
        <f t="shared" si="5"/>
        <v>131.35</v>
      </c>
      <c r="R58" s="58">
        <f t="shared" si="6"/>
        <v>162.874</v>
      </c>
      <c r="S58" s="66"/>
    </row>
    <row r="59" spans="2:19" ht="18.75">
      <c r="B59" s="15" t="s">
        <v>174</v>
      </c>
      <c r="C59" s="15">
        <v>225</v>
      </c>
      <c r="D59" s="15">
        <v>65</v>
      </c>
      <c r="E59" s="15">
        <v>17</v>
      </c>
      <c r="F59" s="24" t="s">
        <v>4</v>
      </c>
      <c r="G59" s="28" t="s">
        <v>54</v>
      </c>
      <c r="H59" s="30"/>
      <c r="I59" s="16" t="s">
        <v>112</v>
      </c>
      <c r="J59" s="22" t="s">
        <v>280</v>
      </c>
      <c r="K59" s="15" t="s">
        <v>280</v>
      </c>
      <c r="L59" s="15" t="s">
        <v>285</v>
      </c>
      <c r="M59" s="15" t="s">
        <v>497</v>
      </c>
      <c r="N59" s="43" t="s">
        <v>354</v>
      </c>
      <c r="O59" s="53">
        <v>156.25</v>
      </c>
      <c r="P59" s="57">
        <f t="shared" si="4"/>
        <v>193.75</v>
      </c>
      <c r="Q59" s="57">
        <f t="shared" si="5"/>
        <v>156.25</v>
      </c>
      <c r="R59" s="57">
        <f t="shared" si="6"/>
        <v>193.75</v>
      </c>
      <c r="S59" s="65"/>
    </row>
    <row r="60" spans="2:19" ht="18.75">
      <c r="B60" s="17" t="s">
        <v>175</v>
      </c>
      <c r="C60" s="17">
        <v>235</v>
      </c>
      <c r="D60" s="17">
        <v>65</v>
      </c>
      <c r="E60" s="17">
        <v>17</v>
      </c>
      <c r="F60" s="25" t="s">
        <v>7</v>
      </c>
      <c r="G60" s="29" t="s">
        <v>55</v>
      </c>
      <c r="H60" s="31" t="s">
        <v>5</v>
      </c>
      <c r="I60" s="18" t="s">
        <v>112</v>
      </c>
      <c r="J60" s="23" t="s">
        <v>275</v>
      </c>
      <c r="K60" s="17" t="s">
        <v>277</v>
      </c>
      <c r="L60" s="17" t="s">
        <v>281</v>
      </c>
      <c r="M60" s="17" t="s">
        <v>496</v>
      </c>
      <c r="N60" s="47" t="s">
        <v>495</v>
      </c>
      <c r="O60" s="54">
        <v>170.46</v>
      </c>
      <c r="P60" s="58">
        <f t="shared" si="4"/>
        <v>211.37040000000002</v>
      </c>
      <c r="Q60" s="58">
        <f t="shared" si="5"/>
        <v>170.46</v>
      </c>
      <c r="R60" s="58">
        <f t="shared" si="6"/>
        <v>211.37040000000002</v>
      </c>
      <c r="S60" s="66"/>
    </row>
    <row r="61" spans="2:19" ht="18.75">
      <c r="B61" s="15" t="s">
        <v>176</v>
      </c>
      <c r="C61" s="15">
        <v>245</v>
      </c>
      <c r="D61" s="15">
        <v>65</v>
      </c>
      <c r="E61" s="15">
        <v>17</v>
      </c>
      <c r="F61" s="24" t="s">
        <v>4</v>
      </c>
      <c r="G61" s="28" t="s">
        <v>24</v>
      </c>
      <c r="H61" s="30"/>
      <c r="I61" s="16" t="s">
        <v>112</v>
      </c>
      <c r="J61" s="22" t="s">
        <v>280</v>
      </c>
      <c r="K61" s="15" t="s">
        <v>280</v>
      </c>
      <c r="L61" s="15" t="s">
        <v>278</v>
      </c>
      <c r="M61" s="15" t="s">
        <v>494</v>
      </c>
      <c r="N61" s="43" t="s">
        <v>456</v>
      </c>
      <c r="O61" s="53">
        <v>170.46</v>
      </c>
      <c r="P61" s="57">
        <f t="shared" si="4"/>
        <v>211.37040000000002</v>
      </c>
      <c r="Q61" s="57">
        <f t="shared" si="5"/>
        <v>170.46</v>
      </c>
      <c r="R61" s="57">
        <f t="shared" si="6"/>
        <v>211.37040000000002</v>
      </c>
      <c r="S61" s="65"/>
    </row>
    <row r="62" spans="2:19" ht="18.75">
      <c r="B62" s="17" t="s">
        <v>177</v>
      </c>
      <c r="C62" s="17">
        <v>255</v>
      </c>
      <c r="D62" s="17">
        <v>65</v>
      </c>
      <c r="E62" s="17">
        <v>17</v>
      </c>
      <c r="F62" s="25" t="s">
        <v>7</v>
      </c>
      <c r="G62" s="29" t="s">
        <v>56</v>
      </c>
      <c r="H62" s="31" t="s">
        <v>5</v>
      </c>
      <c r="I62" s="18" t="s">
        <v>112</v>
      </c>
      <c r="J62" s="23" t="s">
        <v>275</v>
      </c>
      <c r="K62" s="17" t="s">
        <v>277</v>
      </c>
      <c r="L62" s="17">
        <v>72</v>
      </c>
      <c r="M62" s="44" t="s">
        <v>552</v>
      </c>
      <c r="N62" s="48" t="s">
        <v>553</v>
      </c>
      <c r="O62" s="54">
        <v>177.18</v>
      </c>
      <c r="P62" s="58">
        <f t="shared" si="4"/>
        <v>219.7032</v>
      </c>
      <c r="Q62" s="58">
        <f t="shared" si="5"/>
        <v>177.18</v>
      </c>
      <c r="R62" s="58">
        <f t="shared" si="6"/>
        <v>219.7032</v>
      </c>
      <c r="S62" s="66"/>
    </row>
    <row r="63" spans="2:19" ht="18.75">
      <c r="B63" s="15" t="s">
        <v>178</v>
      </c>
      <c r="C63" s="15">
        <v>265</v>
      </c>
      <c r="D63" s="15">
        <v>65</v>
      </c>
      <c r="E63" s="15">
        <v>17</v>
      </c>
      <c r="F63" s="24" t="s">
        <v>4</v>
      </c>
      <c r="G63" s="28" t="s">
        <v>35</v>
      </c>
      <c r="H63" s="30"/>
      <c r="I63" s="16" t="s">
        <v>112</v>
      </c>
      <c r="J63" s="22" t="s">
        <v>275</v>
      </c>
      <c r="K63" s="15" t="s">
        <v>280</v>
      </c>
      <c r="L63" s="15" t="s">
        <v>279</v>
      </c>
      <c r="M63" s="15" t="s">
        <v>493</v>
      </c>
      <c r="N63" s="43" t="s">
        <v>492</v>
      </c>
      <c r="O63" s="53">
        <v>197.64</v>
      </c>
      <c r="P63" s="57">
        <f t="shared" si="4"/>
        <v>245.07359999999997</v>
      </c>
      <c r="Q63" s="57">
        <f t="shared" si="5"/>
        <v>197.64</v>
      </c>
      <c r="R63" s="57">
        <f t="shared" si="6"/>
        <v>245.07359999999997</v>
      </c>
      <c r="S63" s="65"/>
    </row>
    <row r="64" spans="2:19" s="6" customFormat="1" ht="24" customHeight="1">
      <c r="B64" s="41"/>
      <c r="C64" s="69" t="s">
        <v>124</v>
      </c>
      <c r="D64" s="69"/>
      <c r="E64" s="69"/>
      <c r="F64" s="35"/>
      <c r="G64" s="36" t="s">
        <v>1</v>
      </c>
      <c r="H64" s="36"/>
      <c r="I64" s="36"/>
      <c r="J64" s="20"/>
      <c r="K64" s="20"/>
      <c r="L64" s="20"/>
      <c r="M64" s="20"/>
      <c r="N64" s="36"/>
      <c r="O64" s="51"/>
      <c r="P64" s="20"/>
      <c r="Q64" s="60"/>
      <c r="R64" s="60"/>
      <c r="S64" s="64"/>
    </row>
    <row r="65" spans="2:19" ht="18.75">
      <c r="B65" s="15" t="s">
        <v>179</v>
      </c>
      <c r="C65" s="15">
        <v>165</v>
      </c>
      <c r="D65" s="15">
        <v>60</v>
      </c>
      <c r="E65" s="15">
        <v>14</v>
      </c>
      <c r="F65" s="24" t="s">
        <v>130</v>
      </c>
      <c r="G65" s="28" t="s">
        <v>57</v>
      </c>
      <c r="H65" s="30"/>
      <c r="I65" s="16" t="s">
        <v>113</v>
      </c>
      <c r="J65" s="22" t="s">
        <v>275</v>
      </c>
      <c r="K65" s="15" t="s">
        <v>275</v>
      </c>
      <c r="L65" s="15" t="s">
        <v>279</v>
      </c>
      <c r="M65" s="15" t="s">
        <v>406</v>
      </c>
      <c r="N65" s="43" t="s">
        <v>405</v>
      </c>
      <c r="O65" s="53">
        <v>74.71</v>
      </c>
      <c r="P65" s="57">
        <f aca="true" t="shared" si="7" ref="P65:P86">O65*1.24</f>
        <v>92.64039999999999</v>
      </c>
      <c r="Q65" s="57">
        <f aca="true" t="shared" si="8" ref="Q65:Q86">O65*(1-$R$9)</f>
        <v>74.71</v>
      </c>
      <c r="R65" s="57">
        <f aca="true" t="shared" si="9" ref="R65:R86">P65*(1-$R$9)</f>
        <v>92.64039999999999</v>
      </c>
      <c r="S65" s="65"/>
    </row>
    <row r="66" spans="2:19" ht="18.75">
      <c r="B66" s="17" t="s">
        <v>180</v>
      </c>
      <c r="C66" s="17">
        <v>185</v>
      </c>
      <c r="D66" s="17">
        <v>60</v>
      </c>
      <c r="E66" s="17">
        <v>14</v>
      </c>
      <c r="F66" s="25" t="s">
        <v>130</v>
      </c>
      <c r="G66" s="29" t="s">
        <v>41</v>
      </c>
      <c r="H66" s="31"/>
      <c r="I66" s="18" t="s">
        <v>113</v>
      </c>
      <c r="J66" s="23" t="s">
        <v>275</v>
      </c>
      <c r="K66" s="17" t="s">
        <v>277</v>
      </c>
      <c r="L66" s="17" t="s">
        <v>279</v>
      </c>
      <c r="M66" s="17" t="s">
        <v>404</v>
      </c>
      <c r="N66" s="47" t="s">
        <v>403</v>
      </c>
      <c r="O66" s="54">
        <v>75.73</v>
      </c>
      <c r="P66" s="58">
        <f t="shared" si="7"/>
        <v>93.90520000000001</v>
      </c>
      <c r="Q66" s="58">
        <f t="shared" si="8"/>
        <v>75.73</v>
      </c>
      <c r="R66" s="58">
        <f t="shared" si="9"/>
        <v>93.90520000000001</v>
      </c>
      <c r="S66" s="66"/>
    </row>
    <row r="67" spans="2:19" ht="18.75">
      <c r="B67" s="15" t="s">
        <v>181</v>
      </c>
      <c r="C67" s="15">
        <v>155</v>
      </c>
      <c r="D67" s="15">
        <v>60</v>
      </c>
      <c r="E67" s="15">
        <v>15</v>
      </c>
      <c r="F67" s="24" t="s">
        <v>115</v>
      </c>
      <c r="G67" s="28" t="s">
        <v>58</v>
      </c>
      <c r="H67" s="30"/>
      <c r="I67" s="16" t="s">
        <v>113</v>
      </c>
      <c r="J67" s="22" t="s">
        <v>275</v>
      </c>
      <c r="K67" s="15" t="s">
        <v>275</v>
      </c>
      <c r="L67" s="15" t="s">
        <v>282</v>
      </c>
      <c r="M67" s="15" t="s">
        <v>402</v>
      </c>
      <c r="N67" s="43" t="s">
        <v>401</v>
      </c>
      <c r="O67" s="53">
        <v>80.54</v>
      </c>
      <c r="P67" s="57">
        <f t="shared" si="7"/>
        <v>99.8696</v>
      </c>
      <c r="Q67" s="57">
        <f t="shared" si="8"/>
        <v>80.54</v>
      </c>
      <c r="R67" s="57">
        <f t="shared" si="9"/>
        <v>99.8696</v>
      </c>
      <c r="S67" s="65"/>
    </row>
    <row r="68" spans="2:19" ht="18.75">
      <c r="B68" s="17" t="s">
        <v>182</v>
      </c>
      <c r="C68" s="17">
        <v>165</v>
      </c>
      <c r="D68" s="17">
        <v>60</v>
      </c>
      <c r="E68" s="17">
        <v>15</v>
      </c>
      <c r="F68" s="25" t="s">
        <v>115</v>
      </c>
      <c r="G68" s="29" t="s">
        <v>30</v>
      </c>
      <c r="H68" s="31"/>
      <c r="I68" s="18" t="s">
        <v>113</v>
      </c>
      <c r="J68" s="23" t="s">
        <v>275</v>
      </c>
      <c r="K68" s="17" t="s">
        <v>275</v>
      </c>
      <c r="L68" s="17" t="s">
        <v>285</v>
      </c>
      <c r="M68" s="17" t="s">
        <v>400</v>
      </c>
      <c r="N68" s="47" t="s">
        <v>399</v>
      </c>
      <c r="O68" s="54">
        <v>80.54</v>
      </c>
      <c r="P68" s="58">
        <f t="shared" si="7"/>
        <v>99.8696</v>
      </c>
      <c r="Q68" s="58">
        <f t="shared" si="8"/>
        <v>80.54</v>
      </c>
      <c r="R68" s="58">
        <f t="shared" si="9"/>
        <v>99.8696</v>
      </c>
      <c r="S68" s="66"/>
    </row>
    <row r="69" spans="2:19" ht="18.75">
      <c r="B69" s="15" t="s">
        <v>183</v>
      </c>
      <c r="C69" s="15">
        <v>175</v>
      </c>
      <c r="D69" s="15">
        <v>60</v>
      </c>
      <c r="E69" s="15">
        <v>15</v>
      </c>
      <c r="F69" s="24" t="s">
        <v>130</v>
      </c>
      <c r="G69" s="28" t="s">
        <v>45</v>
      </c>
      <c r="H69" s="30"/>
      <c r="I69" s="16" t="s">
        <v>113</v>
      </c>
      <c r="J69" s="22" t="s">
        <v>275</v>
      </c>
      <c r="K69" s="15" t="s">
        <v>277</v>
      </c>
      <c r="L69" s="15" t="s">
        <v>279</v>
      </c>
      <c r="M69" s="15" t="s">
        <v>398</v>
      </c>
      <c r="N69" s="43" t="s">
        <v>397</v>
      </c>
      <c r="O69" s="53">
        <v>93.41</v>
      </c>
      <c r="P69" s="57">
        <f t="shared" si="7"/>
        <v>115.8284</v>
      </c>
      <c r="Q69" s="57">
        <f t="shared" si="8"/>
        <v>93.41</v>
      </c>
      <c r="R69" s="57">
        <f t="shared" si="9"/>
        <v>115.8284</v>
      </c>
      <c r="S69" s="65"/>
    </row>
    <row r="70" spans="2:19" ht="18.75">
      <c r="B70" s="17" t="s">
        <v>184</v>
      </c>
      <c r="C70" s="17">
        <v>185</v>
      </c>
      <c r="D70" s="17">
        <v>60</v>
      </c>
      <c r="E70" s="17">
        <v>15</v>
      </c>
      <c r="F70" s="25" t="s">
        <v>115</v>
      </c>
      <c r="G70" s="29" t="s">
        <v>46</v>
      </c>
      <c r="H70" s="31"/>
      <c r="I70" s="18" t="s">
        <v>113</v>
      </c>
      <c r="J70" s="23" t="s">
        <v>275</v>
      </c>
      <c r="K70" s="17" t="s">
        <v>275</v>
      </c>
      <c r="L70" s="17" t="s">
        <v>283</v>
      </c>
      <c r="M70" s="17" t="s">
        <v>396</v>
      </c>
      <c r="N70" s="47" t="s">
        <v>395</v>
      </c>
      <c r="O70" s="54">
        <v>85.29</v>
      </c>
      <c r="P70" s="58">
        <f t="shared" si="7"/>
        <v>105.7596</v>
      </c>
      <c r="Q70" s="58">
        <f t="shared" si="8"/>
        <v>85.29</v>
      </c>
      <c r="R70" s="58">
        <f t="shared" si="9"/>
        <v>105.7596</v>
      </c>
      <c r="S70" s="66"/>
    </row>
    <row r="71" spans="2:19" ht="18.75">
      <c r="B71" s="15" t="s">
        <v>185</v>
      </c>
      <c r="C71" s="15">
        <v>195</v>
      </c>
      <c r="D71" s="15">
        <v>60</v>
      </c>
      <c r="E71" s="15">
        <v>15</v>
      </c>
      <c r="F71" s="24" t="s">
        <v>130</v>
      </c>
      <c r="G71" s="28" t="s">
        <v>47</v>
      </c>
      <c r="H71" s="30"/>
      <c r="I71" s="16" t="s">
        <v>113</v>
      </c>
      <c r="J71" s="22" t="s">
        <v>275</v>
      </c>
      <c r="K71" s="15" t="s">
        <v>277</v>
      </c>
      <c r="L71" s="15" t="s">
        <v>278</v>
      </c>
      <c r="M71" s="15" t="s">
        <v>394</v>
      </c>
      <c r="N71" s="43" t="s">
        <v>393</v>
      </c>
      <c r="O71" s="53">
        <v>83.86</v>
      </c>
      <c r="P71" s="57">
        <f t="shared" si="7"/>
        <v>103.9864</v>
      </c>
      <c r="Q71" s="57">
        <f t="shared" si="8"/>
        <v>83.86</v>
      </c>
      <c r="R71" s="57">
        <f t="shared" si="9"/>
        <v>103.9864</v>
      </c>
      <c r="S71" s="65"/>
    </row>
    <row r="72" spans="2:19" ht="18.75">
      <c r="B72" s="17" t="s">
        <v>186</v>
      </c>
      <c r="C72" s="17">
        <v>205</v>
      </c>
      <c r="D72" s="17">
        <v>60</v>
      </c>
      <c r="E72" s="17">
        <v>15</v>
      </c>
      <c r="F72" s="25" t="s">
        <v>130</v>
      </c>
      <c r="G72" s="29" t="s">
        <v>49</v>
      </c>
      <c r="H72" s="31"/>
      <c r="I72" s="18" t="s">
        <v>113</v>
      </c>
      <c r="J72" s="23" t="s">
        <v>275</v>
      </c>
      <c r="K72" s="17" t="s">
        <v>277</v>
      </c>
      <c r="L72" s="17" t="s">
        <v>278</v>
      </c>
      <c r="M72" s="17" t="s">
        <v>392</v>
      </c>
      <c r="N72" s="47" t="s">
        <v>391</v>
      </c>
      <c r="O72" s="54">
        <v>95.1</v>
      </c>
      <c r="P72" s="58">
        <f t="shared" si="7"/>
        <v>117.92399999999999</v>
      </c>
      <c r="Q72" s="58">
        <f t="shared" si="8"/>
        <v>95.1</v>
      </c>
      <c r="R72" s="58">
        <f t="shared" si="9"/>
        <v>117.92399999999999</v>
      </c>
      <c r="S72" s="66"/>
    </row>
    <row r="73" spans="2:19" ht="18.75">
      <c r="B73" s="15" t="s">
        <v>187</v>
      </c>
      <c r="C73" s="15">
        <v>175</v>
      </c>
      <c r="D73" s="15">
        <v>60</v>
      </c>
      <c r="E73" s="15">
        <v>16</v>
      </c>
      <c r="F73" s="24" t="s">
        <v>115</v>
      </c>
      <c r="G73" s="28" t="s">
        <v>41</v>
      </c>
      <c r="H73" s="30"/>
      <c r="I73" s="16" t="s">
        <v>113</v>
      </c>
      <c r="J73" s="22" t="s">
        <v>275</v>
      </c>
      <c r="K73" s="15" t="s">
        <v>275</v>
      </c>
      <c r="L73" s="15" t="s">
        <v>279</v>
      </c>
      <c r="M73" s="15" t="s">
        <v>390</v>
      </c>
      <c r="N73" s="43" t="s">
        <v>389</v>
      </c>
      <c r="O73" s="53">
        <v>97.07</v>
      </c>
      <c r="P73" s="57">
        <f t="shared" si="7"/>
        <v>120.36679999999998</v>
      </c>
      <c r="Q73" s="57">
        <f t="shared" si="8"/>
        <v>97.07</v>
      </c>
      <c r="R73" s="57">
        <f t="shared" si="9"/>
        <v>120.36679999999998</v>
      </c>
      <c r="S73" s="65"/>
    </row>
    <row r="74" spans="2:19" ht="18.75">
      <c r="B74" s="17" t="s">
        <v>188</v>
      </c>
      <c r="C74" s="17">
        <v>195</v>
      </c>
      <c r="D74" s="17">
        <v>60</v>
      </c>
      <c r="E74" s="17">
        <v>16</v>
      </c>
      <c r="F74" s="25" t="s">
        <v>115</v>
      </c>
      <c r="G74" s="29" t="s">
        <v>59</v>
      </c>
      <c r="H74" s="31"/>
      <c r="I74" s="18" t="s">
        <v>113</v>
      </c>
      <c r="J74" s="23" t="s">
        <v>275</v>
      </c>
      <c r="K74" s="17" t="s">
        <v>275</v>
      </c>
      <c r="L74" s="17" t="s">
        <v>279</v>
      </c>
      <c r="M74" s="17" t="s">
        <v>388</v>
      </c>
      <c r="N74" s="47" t="s">
        <v>371</v>
      </c>
      <c r="O74" s="54">
        <v>120.8</v>
      </c>
      <c r="P74" s="58">
        <f t="shared" si="7"/>
        <v>149.792</v>
      </c>
      <c r="Q74" s="58">
        <f t="shared" si="8"/>
        <v>120.8</v>
      </c>
      <c r="R74" s="58">
        <f t="shared" si="9"/>
        <v>149.792</v>
      </c>
      <c r="S74" s="66"/>
    </row>
    <row r="75" spans="2:19" ht="18.75">
      <c r="B75" s="15" t="s">
        <v>189</v>
      </c>
      <c r="C75" s="15">
        <v>205</v>
      </c>
      <c r="D75" s="15">
        <v>60</v>
      </c>
      <c r="E75" s="15">
        <v>16</v>
      </c>
      <c r="F75" s="24" t="s">
        <v>130</v>
      </c>
      <c r="G75" s="28" t="s">
        <v>61</v>
      </c>
      <c r="H75" s="30"/>
      <c r="I75" s="16" t="s">
        <v>113</v>
      </c>
      <c r="J75" s="22" t="s">
        <v>277</v>
      </c>
      <c r="K75" s="15" t="s">
        <v>277</v>
      </c>
      <c r="L75" s="15" t="s">
        <v>279</v>
      </c>
      <c r="M75" s="15" t="s">
        <v>387</v>
      </c>
      <c r="N75" s="43" t="s">
        <v>386</v>
      </c>
      <c r="O75" s="53">
        <v>109.35</v>
      </c>
      <c r="P75" s="57">
        <f t="shared" si="7"/>
        <v>135.594</v>
      </c>
      <c r="Q75" s="57">
        <f t="shared" si="8"/>
        <v>109.35</v>
      </c>
      <c r="R75" s="57">
        <f t="shared" si="9"/>
        <v>135.594</v>
      </c>
      <c r="S75" s="65"/>
    </row>
    <row r="76" spans="2:19" ht="18.75">
      <c r="B76" s="17" t="s">
        <v>190</v>
      </c>
      <c r="C76" s="17">
        <v>205</v>
      </c>
      <c r="D76" s="17">
        <v>60</v>
      </c>
      <c r="E76" s="17">
        <v>16</v>
      </c>
      <c r="F76" s="25" t="s">
        <v>115</v>
      </c>
      <c r="G76" s="29" t="s">
        <v>60</v>
      </c>
      <c r="H76" s="31"/>
      <c r="I76" s="18" t="s">
        <v>113</v>
      </c>
      <c r="J76" s="23" t="s">
        <v>277</v>
      </c>
      <c r="K76" s="17" t="s">
        <v>275</v>
      </c>
      <c r="L76" s="17" t="s">
        <v>279</v>
      </c>
      <c r="M76" s="17" t="s">
        <v>385</v>
      </c>
      <c r="N76" s="47" t="s">
        <v>384</v>
      </c>
      <c r="O76" s="54">
        <v>105.35</v>
      </c>
      <c r="P76" s="58">
        <f t="shared" si="7"/>
        <v>130.634</v>
      </c>
      <c r="Q76" s="58">
        <f t="shared" si="8"/>
        <v>105.35</v>
      </c>
      <c r="R76" s="58">
        <f t="shared" si="9"/>
        <v>130.634</v>
      </c>
      <c r="S76" s="66"/>
    </row>
    <row r="77" spans="2:19" ht="18.75">
      <c r="B77" s="15" t="s">
        <v>191</v>
      </c>
      <c r="C77" s="15">
        <v>215</v>
      </c>
      <c r="D77" s="15">
        <v>60</v>
      </c>
      <c r="E77" s="15">
        <v>16</v>
      </c>
      <c r="F77" s="24" t="s">
        <v>130</v>
      </c>
      <c r="G77" s="28" t="s">
        <v>62</v>
      </c>
      <c r="H77" s="30" t="s">
        <v>5</v>
      </c>
      <c r="I77" s="16" t="s">
        <v>113</v>
      </c>
      <c r="J77" s="22" t="s">
        <v>277</v>
      </c>
      <c r="K77" s="15" t="s">
        <v>275</v>
      </c>
      <c r="L77" s="15" t="s">
        <v>278</v>
      </c>
      <c r="M77" s="15" t="s">
        <v>383</v>
      </c>
      <c r="N77" s="43" t="s">
        <v>382</v>
      </c>
      <c r="O77" s="53">
        <v>130.31</v>
      </c>
      <c r="P77" s="57">
        <f t="shared" si="7"/>
        <v>161.5844</v>
      </c>
      <c r="Q77" s="57">
        <f t="shared" si="8"/>
        <v>130.31</v>
      </c>
      <c r="R77" s="57">
        <f t="shared" si="9"/>
        <v>161.5844</v>
      </c>
      <c r="S77" s="65"/>
    </row>
    <row r="78" spans="2:19" ht="18.75">
      <c r="B78" s="17" t="s">
        <v>192</v>
      </c>
      <c r="C78" s="17">
        <v>235</v>
      </c>
      <c r="D78" s="17">
        <v>60</v>
      </c>
      <c r="E78" s="17">
        <v>16</v>
      </c>
      <c r="F78" s="25" t="s">
        <v>0</v>
      </c>
      <c r="G78" s="29" t="s">
        <v>63</v>
      </c>
      <c r="H78" s="31"/>
      <c r="I78" s="18" t="s">
        <v>113</v>
      </c>
      <c r="J78" s="23" t="s">
        <v>280</v>
      </c>
      <c r="K78" s="17" t="s">
        <v>280</v>
      </c>
      <c r="L78" s="17">
        <v>71</v>
      </c>
      <c r="M78" s="44" t="s">
        <v>554</v>
      </c>
      <c r="N78" s="48" t="s">
        <v>555</v>
      </c>
      <c r="O78" s="54">
        <v>138.25</v>
      </c>
      <c r="P78" s="58">
        <f t="shared" si="7"/>
        <v>171.43</v>
      </c>
      <c r="Q78" s="58">
        <f t="shared" si="8"/>
        <v>138.25</v>
      </c>
      <c r="R78" s="58">
        <f t="shared" si="9"/>
        <v>171.43</v>
      </c>
      <c r="S78" s="66"/>
    </row>
    <row r="79" spans="2:19" ht="18.75">
      <c r="B79" s="15" t="s">
        <v>193</v>
      </c>
      <c r="C79" s="15">
        <v>225</v>
      </c>
      <c r="D79" s="15">
        <v>60</v>
      </c>
      <c r="E79" s="15">
        <v>17</v>
      </c>
      <c r="F79" s="24" t="s">
        <v>115</v>
      </c>
      <c r="G79" s="28" t="s">
        <v>62</v>
      </c>
      <c r="H79" s="30"/>
      <c r="I79" s="16" t="s">
        <v>113</v>
      </c>
      <c r="J79" s="22" t="s">
        <v>277</v>
      </c>
      <c r="K79" s="15" t="s">
        <v>275</v>
      </c>
      <c r="L79" s="15" t="s">
        <v>278</v>
      </c>
      <c r="M79" s="15" t="s">
        <v>381</v>
      </c>
      <c r="N79" s="43" t="s">
        <v>380</v>
      </c>
      <c r="O79" s="53">
        <v>154.85</v>
      </c>
      <c r="P79" s="57">
        <f t="shared" si="7"/>
        <v>192.01399999999998</v>
      </c>
      <c r="Q79" s="57">
        <f t="shared" si="8"/>
        <v>154.85</v>
      </c>
      <c r="R79" s="57">
        <f t="shared" si="9"/>
        <v>192.01399999999998</v>
      </c>
      <c r="S79" s="65"/>
    </row>
    <row r="80" spans="2:19" ht="18.75">
      <c r="B80" s="17" t="s">
        <v>194</v>
      </c>
      <c r="C80" s="17">
        <v>235</v>
      </c>
      <c r="D80" s="17">
        <v>60</v>
      </c>
      <c r="E80" s="17">
        <v>17</v>
      </c>
      <c r="F80" s="25" t="s">
        <v>4</v>
      </c>
      <c r="G80" s="29" t="s">
        <v>23</v>
      </c>
      <c r="H80" s="31"/>
      <c r="I80" s="18" t="s">
        <v>112</v>
      </c>
      <c r="J80" s="23" t="s">
        <v>280</v>
      </c>
      <c r="K80" s="17" t="s">
        <v>280</v>
      </c>
      <c r="L80" s="17" t="s">
        <v>278</v>
      </c>
      <c r="M80" s="17" t="s">
        <v>491</v>
      </c>
      <c r="N80" s="47" t="s">
        <v>490</v>
      </c>
      <c r="O80" s="54">
        <v>163.47</v>
      </c>
      <c r="P80" s="58">
        <f t="shared" si="7"/>
        <v>202.7028</v>
      </c>
      <c r="Q80" s="58">
        <f t="shared" si="8"/>
        <v>163.47</v>
      </c>
      <c r="R80" s="58">
        <f t="shared" si="9"/>
        <v>202.7028</v>
      </c>
      <c r="S80" s="66"/>
    </row>
    <row r="81" spans="2:19" ht="18.75">
      <c r="B81" s="15" t="s">
        <v>195</v>
      </c>
      <c r="C81" s="15">
        <v>255</v>
      </c>
      <c r="D81" s="15">
        <v>60</v>
      </c>
      <c r="E81" s="15">
        <v>17</v>
      </c>
      <c r="F81" s="24" t="s">
        <v>7</v>
      </c>
      <c r="G81" s="28" t="s">
        <v>64</v>
      </c>
      <c r="H81" s="30"/>
      <c r="I81" s="16" t="s">
        <v>112</v>
      </c>
      <c r="J81" s="22" t="s">
        <v>280</v>
      </c>
      <c r="K81" s="15" t="s">
        <v>277</v>
      </c>
      <c r="L81" s="15">
        <v>72</v>
      </c>
      <c r="M81" s="45" t="s">
        <v>556</v>
      </c>
      <c r="N81" s="49" t="s">
        <v>557</v>
      </c>
      <c r="O81" s="53">
        <v>172.52</v>
      </c>
      <c r="P81" s="57">
        <f t="shared" si="7"/>
        <v>213.9248</v>
      </c>
      <c r="Q81" s="57">
        <f t="shared" si="8"/>
        <v>172.52</v>
      </c>
      <c r="R81" s="57">
        <f t="shared" si="9"/>
        <v>213.9248</v>
      </c>
      <c r="S81" s="65"/>
    </row>
    <row r="82" spans="2:19" ht="18.75">
      <c r="B82" s="17" t="s">
        <v>196</v>
      </c>
      <c r="C82" s="17">
        <v>235</v>
      </c>
      <c r="D82" s="17">
        <v>60</v>
      </c>
      <c r="E82" s="17">
        <v>18</v>
      </c>
      <c r="F82" s="25" t="s">
        <v>4</v>
      </c>
      <c r="G82" s="29" t="s">
        <v>53</v>
      </c>
      <c r="H82" s="31"/>
      <c r="I82" s="18" t="s">
        <v>112</v>
      </c>
      <c r="J82" s="23" t="s">
        <v>280</v>
      </c>
      <c r="K82" s="17" t="s">
        <v>280</v>
      </c>
      <c r="L82" s="17" t="s">
        <v>278</v>
      </c>
      <c r="M82" s="17" t="s">
        <v>489</v>
      </c>
      <c r="N82" s="47" t="s">
        <v>488</v>
      </c>
      <c r="O82" s="54">
        <v>184.53</v>
      </c>
      <c r="P82" s="58">
        <f t="shared" si="7"/>
        <v>228.8172</v>
      </c>
      <c r="Q82" s="58">
        <f t="shared" si="8"/>
        <v>184.53</v>
      </c>
      <c r="R82" s="58">
        <f t="shared" si="9"/>
        <v>228.8172</v>
      </c>
      <c r="S82" s="66"/>
    </row>
    <row r="83" spans="2:19" ht="18.75">
      <c r="B83" s="15" t="s">
        <v>197</v>
      </c>
      <c r="C83" s="15">
        <v>245</v>
      </c>
      <c r="D83" s="15">
        <v>60</v>
      </c>
      <c r="E83" s="15">
        <v>18</v>
      </c>
      <c r="F83" s="24" t="s">
        <v>4</v>
      </c>
      <c r="G83" s="28" t="s">
        <v>65</v>
      </c>
      <c r="H83" s="30"/>
      <c r="I83" s="16" t="s">
        <v>112</v>
      </c>
      <c r="J83" s="22" t="s">
        <v>280</v>
      </c>
      <c r="K83" s="15" t="s">
        <v>280</v>
      </c>
      <c r="L83" s="15" t="s">
        <v>278</v>
      </c>
      <c r="M83" s="15" t="s">
        <v>487</v>
      </c>
      <c r="N83" s="43" t="s">
        <v>486</v>
      </c>
      <c r="O83" s="53">
        <v>185.1</v>
      </c>
      <c r="P83" s="57">
        <f t="shared" si="7"/>
        <v>229.524</v>
      </c>
      <c r="Q83" s="57">
        <f t="shared" si="8"/>
        <v>185.1</v>
      </c>
      <c r="R83" s="57">
        <f t="shared" si="9"/>
        <v>229.524</v>
      </c>
      <c r="S83" s="65"/>
    </row>
    <row r="84" spans="2:19" ht="18.75">
      <c r="B84" s="17" t="s">
        <v>198</v>
      </c>
      <c r="C84" s="17">
        <v>265</v>
      </c>
      <c r="D84" s="17">
        <v>60</v>
      </c>
      <c r="E84" s="17">
        <v>18</v>
      </c>
      <c r="F84" s="25" t="s">
        <v>7</v>
      </c>
      <c r="G84" s="29" t="s">
        <v>66</v>
      </c>
      <c r="H84" s="31"/>
      <c r="I84" s="18" t="s">
        <v>112</v>
      </c>
      <c r="J84" s="23" t="s">
        <v>275</v>
      </c>
      <c r="K84" s="17" t="s">
        <v>277</v>
      </c>
      <c r="L84" s="17" t="s">
        <v>281</v>
      </c>
      <c r="M84" s="17" t="s">
        <v>485</v>
      </c>
      <c r="N84" s="47" t="s">
        <v>484</v>
      </c>
      <c r="O84" s="54">
        <v>208.21</v>
      </c>
      <c r="P84" s="58">
        <f t="shared" si="7"/>
        <v>258.1804</v>
      </c>
      <c r="Q84" s="58">
        <f t="shared" si="8"/>
        <v>208.21</v>
      </c>
      <c r="R84" s="58">
        <f t="shared" si="9"/>
        <v>258.1804</v>
      </c>
      <c r="S84" s="66"/>
    </row>
    <row r="85" spans="2:19" ht="18.75">
      <c r="B85" s="15" t="s">
        <v>199</v>
      </c>
      <c r="C85" s="15">
        <v>285</v>
      </c>
      <c r="D85" s="15">
        <v>60</v>
      </c>
      <c r="E85" s="15">
        <v>18</v>
      </c>
      <c r="F85" s="24" t="s">
        <v>7</v>
      </c>
      <c r="G85" s="28" t="s">
        <v>67</v>
      </c>
      <c r="H85" s="30"/>
      <c r="I85" s="16" t="s">
        <v>112</v>
      </c>
      <c r="J85" s="22" t="s">
        <v>280</v>
      </c>
      <c r="K85" s="15" t="s">
        <v>277</v>
      </c>
      <c r="L85" s="15" t="s">
        <v>276</v>
      </c>
      <c r="M85" s="15" t="s">
        <v>483</v>
      </c>
      <c r="N85" s="43" t="s">
        <v>482</v>
      </c>
      <c r="O85" s="53">
        <v>227.94</v>
      </c>
      <c r="P85" s="57">
        <f t="shared" si="7"/>
        <v>282.6456</v>
      </c>
      <c r="Q85" s="57">
        <f t="shared" si="8"/>
        <v>227.94</v>
      </c>
      <c r="R85" s="57">
        <f t="shared" si="9"/>
        <v>282.6456</v>
      </c>
      <c r="S85" s="65"/>
    </row>
    <row r="86" spans="2:19" ht="18.75">
      <c r="B86" s="17" t="s">
        <v>200</v>
      </c>
      <c r="C86" s="17">
        <v>275</v>
      </c>
      <c r="D86" s="17">
        <v>60</v>
      </c>
      <c r="E86" s="17">
        <v>20</v>
      </c>
      <c r="F86" s="25" t="s">
        <v>4</v>
      </c>
      <c r="G86" s="29" t="s">
        <v>26</v>
      </c>
      <c r="H86" s="31"/>
      <c r="I86" s="18" t="s">
        <v>112</v>
      </c>
      <c r="J86" s="23" t="s">
        <v>275</v>
      </c>
      <c r="K86" s="17" t="s">
        <v>280</v>
      </c>
      <c r="L86" s="17" t="s">
        <v>281</v>
      </c>
      <c r="M86" s="17" t="s">
        <v>481</v>
      </c>
      <c r="N86" s="47" t="s">
        <v>480</v>
      </c>
      <c r="O86" s="54">
        <v>240.44</v>
      </c>
      <c r="P86" s="58">
        <f t="shared" si="7"/>
        <v>298.1456</v>
      </c>
      <c r="Q86" s="58">
        <f t="shared" si="8"/>
        <v>240.44</v>
      </c>
      <c r="R86" s="58">
        <f t="shared" si="9"/>
        <v>298.1456</v>
      </c>
      <c r="S86" s="66"/>
    </row>
    <row r="87" spans="2:19" s="6" customFormat="1" ht="24" customHeight="1">
      <c r="B87" s="41"/>
      <c r="C87" s="69" t="s">
        <v>125</v>
      </c>
      <c r="D87" s="69"/>
      <c r="E87" s="69"/>
      <c r="F87" s="35"/>
      <c r="G87" s="36" t="s">
        <v>1</v>
      </c>
      <c r="H87" s="36"/>
      <c r="I87" s="36"/>
      <c r="J87" s="20"/>
      <c r="K87" s="20"/>
      <c r="L87" s="20"/>
      <c r="M87" s="20"/>
      <c r="N87" s="36"/>
      <c r="O87" s="51"/>
      <c r="P87" s="20"/>
      <c r="Q87" s="60"/>
      <c r="R87" s="60"/>
      <c r="S87" s="64"/>
    </row>
    <row r="88" spans="2:19" ht="18.75">
      <c r="B88" s="15" t="s">
        <v>201</v>
      </c>
      <c r="C88" s="15">
        <v>175</v>
      </c>
      <c r="D88" s="15">
        <v>55</v>
      </c>
      <c r="E88" s="15">
        <v>15</v>
      </c>
      <c r="F88" s="24" t="s">
        <v>2</v>
      </c>
      <c r="G88" s="28" t="s">
        <v>30</v>
      </c>
      <c r="H88" s="30"/>
      <c r="I88" s="16" t="s">
        <v>113</v>
      </c>
      <c r="J88" s="22" t="s">
        <v>13</v>
      </c>
      <c r="K88" s="15" t="s">
        <v>275</v>
      </c>
      <c r="L88" s="15" t="s">
        <v>283</v>
      </c>
      <c r="M88" s="15" t="s">
        <v>379</v>
      </c>
      <c r="N88" s="43" t="s">
        <v>378</v>
      </c>
      <c r="O88" s="53">
        <v>84.12</v>
      </c>
      <c r="P88" s="57">
        <f aca="true" t="shared" si="10" ref="P88:P104">O88*1.24</f>
        <v>104.3088</v>
      </c>
      <c r="Q88" s="57">
        <f aca="true" t="shared" si="11" ref="Q88:Q104">O88*(1-$R$9)</f>
        <v>84.12</v>
      </c>
      <c r="R88" s="57">
        <f aca="true" t="shared" si="12" ref="R88:R104">P88*(1-$R$9)</f>
        <v>104.3088</v>
      </c>
      <c r="S88" s="65"/>
    </row>
    <row r="89" spans="2:19" ht="18.75">
      <c r="B89" s="17" t="s">
        <v>202</v>
      </c>
      <c r="C89" s="17">
        <v>185</v>
      </c>
      <c r="D89" s="17">
        <v>55</v>
      </c>
      <c r="E89" s="17">
        <v>15</v>
      </c>
      <c r="F89" s="25" t="s">
        <v>130</v>
      </c>
      <c r="G89" s="29" t="s">
        <v>41</v>
      </c>
      <c r="H89" s="31"/>
      <c r="I89" s="18" t="s">
        <v>113</v>
      </c>
      <c r="J89" s="23" t="s">
        <v>275</v>
      </c>
      <c r="K89" s="17" t="s">
        <v>275</v>
      </c>
      <c r="L89" s="17" t="s">
        <v>279</v>
      </c>
      <c r="M89" s="17" t="s">
        <v>377</v>
      </c>
      <c r="N89" s="47" t="s">
        <v>376</v>
      </c>
      <c r="O89" s="54">
        <v>90.07942307692306</v>
      </c>
      <c r="P89" s="58">
        <f t="shared" si="10"/>
        <v>111.6984846153846</v>
      </c>
      <c r="Q89" s="58">
        <f t="shared" si="11"/>
        <v>90.07942307692306</v>
      </c>
      <c r="R89" s="58">
        <f t="shared" si="12"/>
        <v>111.6984846153846</v>
      </c>
      <c r="S89" s="66"/>
    </row>
    <row r="90" spans="2:19" ht="18.75">
      <c r="B90" s="15" t="s">
        <v>203</v>
      </c>
      <c r="C90" s="15">
        <v>195</v>
      </c>
      <c r="D90" s="15">
        <v>55</v>
      </c>
      <c r="E90" s="15">
        <v>15</v>
      </c>
      <c r="F90" s="24" t="s">
        <v>130</v>
      </c>
      <c r="G90" s="28" t="s">
        <v>68</v>
      </c>
      <c r="H90" s="30"/>
      <c r="I90" s="16" t="s">
        <v>113</v>
      </c>
      <c r="J90" s="22" t="s">
        <v>275</v>
      </c>
      <c r="K90" s="15" t="s">
        <v>277</v>
      </c>
      <c r="L90" s="15" t="s">
        <v>278</v>
      </c>
      <c r="M90" s="15" t="s">
        <v>375</v>
      </c>
      <c r="N90" s="43" t="s">
        <v>374</v>
      </c>
      <c r="O90" s="53">
        <v>97.07</v>
      </c>
      <c r="P90" s="57">
        <f t="shared" si="10"/>
        <v>120.36679999999998</v>
      </c>
      <c r="Q90" s="57">
        <f t="shared" si="11"/>
        <v>97.07</v>
      </c>
      <c r="R90" s="57">
        <f t="shared" si="12"/>
        <v>120.36679999999998</v>
      </c>
      <c r="S90" s="65"/>
    </row>
    <row r="91" spans="2:19" ht="18.75">
      <c r="B91" s="17" t="s">
        <v>204</v>
      </c>
      <c r="C91" s="17">
        <v>205</v>
      </c>
      <c r="D91" s="17">
        <v>55</v>
      </c>
      <c r="E91" s="17">
        <v>15</v>
      </c>
      <c r="F91" s="25" t="s">
        <v>115</v>
      </c>
      <c r="G91" s="29" t="s">
        <v>69</v>
      </c>
      <c r="H91" s="31"/>
      <c r="I91" s="18" t="s">
        <v>113</v>
      </c>
      <c r="J91" s="23" t="s">
        <v>275</v>
      </c>
      <c r="K91" s="17" t="s">
        <v>275</v>
      </c>
      <c r="L91" s="17" t="s">
        <v>279</v>
      </c>
      <c r="M91" s="17" t="s">
        <v>373</v>
      </c>
      <c r="N91" s="47" t="s">
        <v>372</v>
      </c>
      <c r="O91" s="54">
        <v>115.9</v>
      </c>
      <c r="P91" s="58">
        <f t="shared" si="10"/>
        <v>143.716</v>
      </c>
      <c r="Q91" s="58">
        <f t="shared" si="11"/>
        <v>115.9</v>
      </c>
      <c r="R91" s="58">
        <f t="shared" si="12"/>
        <v>143.716</v>
      </c>
      <c r="S91" s="66"/>
    </row>
    <row r="92" spans="2:19" ht="18.75">
      <c r="B92" s="15" t="s">
        <v>205</v>
      </c>
      <c r="C92" s="15">
        <v>195</v>
      </c>
      <c r="D92" s="15">
        <v>55</v>
      </c>
      <c r="E92" s="15">
        <v>16</v>
      </c>
      <c r="F92" s="24" t="s">
        <v>130</v>
      </c>
      <c r="G92" s="28" t="s">
        <v>49</v>
      </c>
      <c r="H92" s="30" t="s">
        <v>5</v>
      </c>
      <c r="I92" s="16" t="s">
        <v>113</v>
      </c>
      <c r="J92" s="22" t="s">
        <v>275</v>
      </c>
      <c r="K92" s="15" t="s">
        <v>284</v>
      </c>
      <c r="L92" s="15" t="s">
        <v>278</v>
      </c>
      <c r="M92" s="15" t="s">
        <v>370</v>
      </c>
      <c r="N92" s="43" t="s">
        <v>344</v>
      </c>
      <c r="O92" s="53">
        <v>120.09</v>
      </c>
      <c r="P92" s="57">
        <f t="shared" si="10"/>
        <v>148.9116</v>
      </c>
      <c r="Q92" s="57">
        <f t="shared" si="11"/>
        <v>120.09</v>
      </c>
      <c r="R92" s="57">
        <f t="shared" si="12"/>
        <v>148.9116</v>
      </c>
      <c r="S92" s="65"/>
    </row>
    <row r="93" spans="2:19" ht="18.75">
      <c r="B93" s="17" t="s">
        <v>206</v>
      </c>
      <c r="C93" s="17">
        <v>205</v>
      </c>
      <c r="D93" s="17">
        <v>55</v>
      </c>
      <c r="E93" s="17">
        <v>16</v>
      </c>
      <c r="F93" s="25" t="s">
        <v>130</v>
      </c>
      <c r="G93" s="29" t="s">
        <v>49</v>
      </c>
      <c r="H93" s="31"/>
      <c r="I93" s="18" t="s">
        <v>113</v>
      </c>
      <c r="J93" s="23" t="s">
        <v>275</v>
      </c>
      <c r="K93" s="17" t="s">
        <v>277</v>
      </c>
      <c r="L93" s="17" t="s">
        <v>278</v>
      </c>
      <c r="M93" s="17" t="s">
        <v>369</v>
      </c>
      <c r="N93" s="47" t="s">
        <v>368</v>
      </c>
      <c r="O93" s="54">
        <v>90.2</v>
      </c>
      <c r="P93" s="58">
        <f t="shared" si="10"/>
        <v>111.848</v>
      </c>
      <c r="Q93" s="58">
        <f t="shared" si="11"/>
        <v>90.2</v>
      </c>
      <c r="R93" s="58">
        <f t="shared" si="12"/>
        <v>111.848</v>
      </c>
      <c r="S93" s="66"/>
    </row>
    <row r="94" spans="2:19" ht="18.75">
      <c r="B94" s="15" t="s">
        <v>207</v>
      </c>
      <c r="C94" s="15">
        <v>205</v>
      </c>
      <c r="D94" s="15">
        <v>55</v>
      </c>
      <c r="E94" s="15">
        <v>16</v>
      </c>
      <c r="F94" s="24" t="s">
        <v>130</v>
      </c>
      <c r="G94" s="28" t="s">
        <v>70</v>
      </c>
      <c r="H94" s="30" t="s">
        <v>5</v>
      </c>
      <c r="I94" s="16" t="s">
        <v>113</v>
      </c>
      <c r="J94" s="22" t="s">
        <v>277</v>
      </c>
      <c r="K94" s="15" t="s">
        <v>277</v>
      </c>
      <c r="L94" s="15" t="s">
        <v>283</v>
      </c>
      <c r="M94" s="15" t="s">
        <v>367</v>
      </c>
      <c r="N94" s="43" t="s">
        <v>366</v>
      </c>
      <c r="O94" s="53">
        <v>99</v>
      </c>
      <c r="P94" s="57">
        <f t="shared" si="10"/>
        <v>122.76</v>
      </c>
      <c r="Q94" s="57">
        <f t="shared" si="11"/>
        <v>99</v>
      </c>
      <c r="R94" s="57">
        <f t="shared" si="12"/>
        <v>122.76</v>
      </c>
      <c r="S94" s="65"/>
    </row>
    <row r="95" spans="2:19" ht="18.75">
      <c r="B95" s="17" t="s">
        <v>208</v>
      </c>
      <c r="C95" s="17">
        <v>215</v>
      </c>
      <c r="D95" s="17">
        <v>55</v>
      </c>
      <c r="E95" s="17">
        <v>16</v>
      </c>
      <c r="F95" s="25" t="s">
        <v>130</v>
      </c>
      <c r="G95" s="29" t="s">
        <v>72</v>
      </c>
      <c r="H95" s="31"/>
      <c r="I95" s="18" t="s">
        <v>113</v>
      </c>
      <c r="J95" s="23" t="s">
        <v>275</v>
      </c>
      <c r="K95" s="17" t="s">
        <v>275</v>
      </c>
      <c r="L95" s="17" t="s">
        <v>278</v>
      </c>
      <c r="M95" s="17" t="s">
        <v>365</v>
      </c>
      <c r="N95" s="47" t="s">
        <v>364</v>
      </c>
      <c r="O95" s="54">
        <v>122.36</v>
      </c>
      <c r="P95" s="58">
        <f t="shared" si="10"/>
        <v>151.7264</v>
      </c>
      <c r="Q95" s="58">
        <f t="shared" si="11"/>
        <v>122.36</v>
      </c>
      <c r="R95" s="58">
        <f t="shared" si="12"/>
        <v>151.7264</v>
      </c>
      <c r="S95" s="66"/>
    </row>
    <row r="96" spans="2:19" ht="18.75">
      <c r="B96" s="15" t="s">
        <v>209</v>
      </c>
      <c r="C96" s="15">
        <v>215</v>
      </c>
      <c r="D96" s="15">
        <v>55</v>
      </c>
      <c r="E96" s="15">
        <v>16</v>
      </c>
      <c r="F96" s="24" t="s">
        <v>130</v>
      </c>
      <c r="G96" s="28" t="s">
        <v>71</v>
      </c>
      <c r="H96" s="30" t="s">
        <v>5</v>
      </c>
      <c r="I96" s="16" t="s">
        <v>113</v>
      </c>
      <c r="J96" s="22" t="s">
        <v>277</v>
      </c>
      <c r="K96" s="15" t="s">
        <v>275</v>
      </c>
      <c r="L96" s="15" t="s">
        <v>278</v>
      </c>
      <c r="M96" s="15" t="s">
        <v>363</v>
      </c>
      <c r="N96" s="43" t="s">
        <v>362</v>
      </c>
      <c r="O96" s="53">
        <v>128.17</v>
      </c>
      <c r="P96" s="57">
        <f t="shared" si="10"/>
        <v>158.93079999999998</v>
      </c>
      <c r="Q96" s="57">
        <f t="shared" si="11"/>
        <v>128.17</v>
      </c>
      <c r="R96" s="57">
        <f t="shared" si="12"/>
        <v>158.93079999999998</v>
      </c>
      <c r="S96" s="65"/>
    </row>
    <row r="97" spans="2:19" ht="18.75">
      <c r="B97" s="17" t="s">
        <v>210</v>
      </c>
      <c r="C97" s="17">
        <v>225</v>
      </c>
      <c r="D97" s="17">
        <v>55</v>
      </c>
      <c r="E97" s="17">
        <v>16</v>
      </c>
      <c r="F97" s="25" t="s">
        <v>130</v>
      </c>
      <c r="G97" s="29" t="s">
        <v>73</v>
      </c>
      <c r="H97" s="31" t="s">
        <v>5</v>
      </c>
      <c r="I97" s="18" t="s">
        <v>113</v>
      </c>
      <c r="J97" s="23" t="s">
        <v>277</v>
      </c>
      <c r="K97" s="17" t="s">
        <v>284</v>
      </c>
      <c r="L97" s="17" t="s">
        <v>279</v>
      </c>
      <c r="M97" s="17" t="s">
        <v>361</v>
      </c>
      <c r="N97" s="47" t="s">
        <v>288</v>
      </c>
      <c r="O97" s="54">
        <v>131.36</v>
      </c>
      <c r="P97" s="58">
        <f t="shared" si="10"/>
        <v>162.8864</v>
      </c>
      <c r="Q97" s="58">
        <f t="shared" si="11"/>
        <v>131.36</v>
      </c>
      <c r="R97" s="58">
        <f t="shared" si="12"/>
        <v>162.8864</v>
      </c>
      <c r="S97" s="66"/>
    </row>
    <row r="98" spans="2:19" ht="18.75">
      <c r="B98" s="15" t="s">
        <v>211</v>
      </c>
      <c r="C98" s="15">
        <v>205</v>
      </c>
      <c r="D98" s="15">
        <v>55</v>
      </c>
      <c r="E98" s="15">
        <v>17</v>
      </c>
      <c r="F98" s="24" t="s">
        <v>130</v>
      </c>
      <c r="G98" s="28" t="s">
        <v>74</v>
      </c>
      <c r="H98" s="30" t="s">
        <v>5</v>
      </c>
      <c r="I98" s="16" t="s">
        <v>113</v>
      </c>
      <c r="J98" s="22" t="s">
        <v>277</v>
      </c>
      <c r="K98" s="15" t="s">
        <v>277</v>
      </c>
      <c r="L98" s="15" t="s">
        <v>279</v>
      </c>
      <c r="M98" s="15" t="s">
        <v>360</v>
      </c>
      <c r="N98" s="43" t="s">
        <v>359</v>
      </c>
      <c r="O98" s="53">
        <v>145.07</v>
      </c>
      <c r="P98" s="57">
        <f t="shared" si="10"/>
        <v>179.8868</v>
      </c>
      <c r="Q98" s="57">
        <f t="shared" si="11"/>
        <v>145.07</v>
      </c>
      <c r="R98" s="57">
        <f t="shared" si="12"/>
        <v>179.8868</v>
      </c>
      <c r="S98" s="65"/>
    </row>
    <row r="99" spans="2:19" ht="18.75">
      <c r="B99" s="17" t="s">
        <v>212</v>
      </c>
      <c r="C99" s="17">
        <v>215</v>
      </c>
      <c r="D99" s="17">
        <v>55</v>
      </c>
      <c r="E99" s="17">
        <v>17</v>
      </c>
      <c r="F99" s="25" t="s">
        <v>130</v>
      </c>
      <c r="G99" s="29" t="s">
        <v>70</v>
      </c>
      <c r="H99" s="31"/>
      <c r="I99" s="18" t="s">
        <v>113</v>
      </c>
      <c r="J99" s="23" t="s">
        <v>277</v>
      </c>
      <c r="K99" s="17" t="s">
        <v>277</v>
      </c>
      <c r="L99" s="17" t="s">
        <v>278</v>
      </c>
      <c r="M99" s="17" t="s">
        <v>358</v>
      </c>
      <c r="N99" s="47" t="s">
        <v>357</v>
      </c>
      <c r="O99" s="54">
        <v>155.58</v>
      </c>
      <c r="P99" s="58">
        <f t="shared" si="10"/>
        <v>192.91920000000002</v>
      </c>
      <c r="Q99" s="58">
        <f t="shared" si="11"/>
        <v>155.58</v>
      </c>
      <c r="R99" s="58">
        <f t="shared" si="12"/>
        <v>192.91920000000002</v>
      </c>
      <c r="S99" s="66"/>
    </row>
    <row r="100" spans="2:19" ht="18.75">
      <c r="B100" s="15" t="s">
        <v>213</v>
      </c>
      <c r="C100" s="15">
        <v>225</v>
      </c>
      <c r="D100" s="15">
        <v>55</v>
      </c>
      <c r="E100" s="15">
        <v>17</v>
      </c>
      <c r="F100" s="24" t="s">
        <v>130</v>
      </c>
      <c r="G100" s="28" t="s">
        <v>75</v>
      </c>
      <c r="H100" s="30" t="s">
        <v>5</v>
      </c>
      <c r="I100" s="16" t="s">
        <v>113</v>
      </c>
      <c r="J100" s="22" t="s">
        <v>277</v>
      </c>
      <c r="K100" s="15" t="s">
        <v>277</v>
      </c>
      <c r="L100" s="15" t="s">
        <v>278</v>
      </c>
      <c r="M100" s="15" t="s">
        <v>356</v>
      </c>
      <c r="N100" s="43" t="s">
        <v>355</v>
      </c>
      <c r="O100" s="53">
        <v>152.47</v>
      </c>
      <c r="P100" s="57">
        <f t="shared" si="10"/>
        <v>189.0628</v>
      </c>
      <c r="Q100" s="57">
        <f t="shared" si="11"/>
        <v>152.47</v>
      </c>
      <c r="R100" s="57">
        <f t="shared" si="12"/>
        <v>189.0628</v>
      </c>
      <c r="S100" s="65"/>
    </row>
    <row r="101" spans="2:19" ht="18.75">
      <c r="B101" s="17" t="s">
        <v>214</v>
      </c>
      <c r="C101" s="17">
        <v>235</v>
      </c>
      <c r="D101" s="17">
        <v>55</v>
      </c>
      <c r="E101" s="17">
        <v>17</v>
      </c>
      <c r="F101" s="25" t="s">
        <v>130</v>
      </c>
      <c r="G101" s="29" t="s">
        <v>76</v>
      </c>
      <c r="H101" s="31" t="s">
        <v>5</v>
      </c>
      <c r="I101" s="18" t="s">
        <v>113</v>
      </c>
      <c r="J101" s="23" t="s">
        <v>277</v>
      </c>
      <c r="K101" s="17" t="s">
        <v>275</v>
      </c>
      <c r="L101" s="17" t="s">
        <v>281</v>
      </c>
      <c r="M101" s="17" t="s">
        <v>353</v>
      </c>
      <c r="N101" s="47" t="s">
        <v>352</v>
      </c>
      <c r="O101" s="54">
        <v>164.25</v>
      </c>
      <c r="P101" s="58">
        <f t="shared" si="10"/>
        <v>203.67</v>
      </c>
      <c r="Q101" s="58">
        <f t="shared" si="11"/>
        <v>164.25</v>
      </c>
      <c r="R101" s="58">
        <f t="shared" si="12"/>
        <v>203.67</v>
      </c>
      <c r="S101" s="66"/>
    </row>
    <row r="102" spans="2:19" ht="18.75">
      <c r="B102" s="15" t="s">
        <v>215</v>
      </c>
      <c r="C102" s="15">
        <v>275</v>
      </c>
      <c r="D102" s="15">
        <v>55</v>
      </c>
      <c r="E102" s="15">
        <v>17</v>
      </c>
      <c r="F102" s="24" t="s">
        <v>7</v>
      </c>
      <c r="G102" s="28" t="s">
        <v>77</v>
      </c>
      <c r="H102" s="30"/>
      <c r="I102" s="16" t="s">
        <v>112</v>
      </c>
      <c r="J102" s="22" t="s">
        <v>280</v>
      </c>
      <c r="K102" s="15" t="s">
        <v>277</v>
      </c>
      <c r="L102" s="15">
        <v>72</v>
      </c>
      <c r="M102" s="45" t="s">
        <v>558</v>
      </c>
      <c r="N102" s="49" t="s">
        <v>559</v>
      </c>
      <c r="O102" s="53">
        <v>190.42</v>
      </c>
      <c r="P102" s="57">
        <f t="shared" si="10"/>
        <v>236.12079999999997</v>
      </c>
      <c r="Q102" s="57">
        <f t="shared" si="11"/>
        <v>190.42</v>
      </c>
      <c r="R102" s="57">
        <f t="shared" si="12"/>
        <v>236.12079999999997</v>
      </c>
      <c r="S102" s="65"/>
    </row>
    <row r="103" spans="2:19" ht="18.75">
      <c r="B103" s="17" t="s">
        <v>216</v>
      </c>
      <c r="C103" s="17">
        <v>255</v>
      </c>
      <c r="D103" s="17">
        <v>55</v>
      </c>
      <c r="E103" s="17">
        <v>18</v>
      </c>
      <c r="F103" s="25" t="s">
        <v>7</v>
      </c>
      <c r="G103" s="29" t="s">
        <v>77</v>
      </c>
      <c r="H103" s="31" t="s">
        <v>5</v>
      </c>
      <c r="I103" s="18" t="s">
        <v>112</v>
      </c>
      <c r="J103" s="23" t="s">
        <v>275</v>
      </c>
      <c r="K103" s="17" t="s">
        <v>277</v>
      </c>
      <c r="L103" s="17" t="s">
        <v>281</v>
      </c>
      <c r="M103" s="17" t="s">
        <v>479</v>
      </c>
      <c r="N103" s="47" t="s">
        <v>478</v>
      </c>
      <c r="O103" s="54">
        <v>186.28</v>
      </c>
      <c r="P103" s="58">
        <f t="shared" si="10"/>
        <v>230.9872</v>
      </c>
      <c r="Q103" s="58">
        <f t="shared" si="11"/>
        <v>186.28</v>
      </c>
      <c r="R103" s="58">
        <f t="shared" si="12"/>
        <v>230.9872</v>
      </c>
      <c r="S103" s="66"/>
    </row>
    <row r="104" spans="2:19" ht="18.75">
      <c r="B104" s="15" t="s">
        <v>217</v>
      </c>
      <c r="C104" s="15">
        <v>275</v>
      </c>
      <c r="D104" s="15">
        <v>55</v>
      </c>
      <c r="E104" s="15">
        <v>20</v>
      </c>
      <c r="F104" s="24" t="s">
        <v>7</v>
      </c>
      <c r="G104" s="28" t="s">
        <v>78</v>
      </c>
      <c r="H104" s="30" t="s">
        <v>5</v>
      </c>
      <c r="I104" s="16" t="s">
        <v>112</v>
      </c>
      <c r="J104" s="22" t="s">
        <v>275</v>
      </c>
      <c r="K104" s="15" t="s">
        <v>277</v>
      </c>
      <c r="L104" s="15" t="s">
        <v>276</v>
      </c>
      <c r="M104" s="15" t="s">
        <v>477</v>
      </c>
      <c r="N104" s="43" t="s">
        <v>476</v>
      </c>
      <c r="O104" s="53">
        <v>234</v>
      </c>
      <c r="P104" s="57">
        <f t="shared" si="10"/>
        <v>290.16</v>
      </c>
      <c r="Q104" s="57">
        <f t="shared" si="11"/>
        <v>234</v>
      </c>
      <c r="R104" s="57">
        <f t="shared" si="12"/>
        <v>290.16</v>
      </c>
      <c r="S104" s="65"/>
    </row>
    <row r="105" spans="2:19" s="6" customFormat="1" ht="24" customHeight="1">
      <c r="B105" s="41"/>
      <c r="C105" s="69" t="s">
        <v>126</v>
      </c>
      <c r="D105" s="69"/>
      <c r="E105" s="69"/>
      <c r="F105" s="35"/>
      <c r="G105" s="36" t="s">
        <v>1</v>
      </c>
      <c r="H105" s="36"/>
      <c r="I105" s="36"/>
      <c r="J105" s="20"/>
      <c r="K105" s="20"/>
      <c r="L105" s="20"/>
      <c r="M105" s="20"/>
      <c r="N105" s="36"/>
      <c r="O105" s="51"/>
      <c r="P105" s="20"/>
      <c r="Q105" s="60"/>
      <c r="R105" s="60"/>
      <c r="S105" s="64"/>
    </row>
    <row r="106" spans="2:19" ht="18.75">
      <c r="B106" s="15" t="s">
        <v>218</v>
      </c>
      <c r="C106" s="15">
        <v>175</v>
      </c>
      <c r="D106" s="15">
        <v>50</v>
      </c>
      <c r="E106" s="15">
        <v>15</v>
      </c>
      <c r="F106" s="24" t="s">
        <v>115</v>
      </c>
      <c r="G106" s="28" t="s">
        <v>57</v>
      </c>
      <c r="H106" s="30"/>
      <c r="I106" s="16" t="s">
        <v>113</v>
      </c>
      <c r="J106" s="22" t="s">
        <v>280</v>
      </c>
      <c r="K106" s="15" t="s">
        <v>275</v>
      </c>
      <c r="L106" s="15" t="s">
        <v>282</v>
      </c>
      <c r="M106" s="15" t="s">
        <v>351</v>
      </c>
      <c r="N106" s="43" t="s">
        <v>350</v>
      </c>
      <c r="O106" s="53">
        <v>82.22</v>
      </c>
      <c r="P106" s="57">
        <f aca="true" t="shared" si="13" ref="P106:P117">O106*1.24</f>
        <v>101.9528</v>
      </c>
      <c r="Q106" s="57">
        <f aca="true" t="shared" si="14" ref="Q106:Q117">O106*(1-$R$9)</f>
        <v>82.22</v>
      </c>
      <c r="R106" s="57">
        <f aca="true" t="shared" si="15" ref="R106:R117">P106*(1-$R$9)</f>
        <v>101.9528</v>
      </c>
      <c r="S106" s="65"/>
    </row>
    <row r="107" spans="2:19" ht="18.75">
      <c r="B107" s="17" t="s">
        <v>219</v>
      </c>
      <c r="C107" s="17">
        <v>195</v>
      </c>
      <c r="D107" s="17">
        <v>50</v>
      </c>
      <c r="E107" s="17">
        <v>15</v>
      </c>
      <c r="F107" s="25" t="s">
        <v>130</v>
      </c>
      <c r="G107" s="29" t="s">
        <v>79</v>
      </c>
      <c r="H107" s="31"/>
      <c r="I107" s="18" t="s">
        <v>113</v>
      </c>
      <c r="J107" s="23" t="s">
        <v>275</v>
      </c>
      <c r="K107" s="17" t="s">
        <v>277</v>
      </c>
      <c r="L107" s="17" t="s">
        <v>278</v>
      </c>
      <c r="M107" s="17" t="s">
        <v>349</v>
      </c>
      <c r="N107" s="47" t="s">
        <v>348</v>
      </c>
      <c r="O107" s="54">
        <v>82.77</v>
      </c>
      <c r="P107" s="58">
        <f t="shared" si="13"/>
        <v>102.6348</v>
      </c>
      <c r="Q107" s="58">
        <f t="shared" si="14"/>
        <v>82.77</v>
      </c>
      <c r="R107" s="58">
        <f t="shared" si="15"/>
        <v>102.6348</v>
      </c>
      <c r="S107" s="66"/>
    </row>
    <row r="108" spans="2:19" ht="18.75">
      <c r="B108" s="15" t="s">
        <v>220</v>
      </c>
      <c r="C108" s="15">
        <v>195</v>
      </c>
      <c r="D108" s="15">
        <v>50</v>
      </c>
      <c r="E108" s="15">
        <v>16</v>
      </c>
      <c r="F108" s="24" t="s">
        <v>115</v>
      </c>
      <c r="G108" s="28" t="s">
        <v>69</v>
      </c>
      <c r="H108" s="30" t="s">
        <v>5</v>
      </c>
      <c r="I108" s="16" t="s">
        <v>113</v>
      </c>
      <c r="J108" s="22" t="s">
        <v>275</v>
      </c>
      <c r="K108" s="15" t="s">
        <v>275</v>
      </c>
      <c r="L108" s="15" t="s">
        <v>279</v>
      </c>
      <c r="M108" s="15" t="s">
        <v>347</v>
      </c>
      <c r="N108" s="43" t="s">
        <v>346</v>
      </c>
      <c r="O108" s="53">
        <v>110.84</v>
      </c>
      <c r="P108" s="57">
        <f t="shared" si="13"/>
        <v>137.4416</v>
      </c>
      <c r="Q108" s="57">
        <f t="shared" si="14"/>
        <v>110.84</v>
      </c>
      <c r="R108" s="57">
        <f t="shared" si="15"/>
        <v>137.4416</v>
      </c>
      <c r="S108" s="65"/>
    </row>
    <row r="109" spans="2:19" ht="18.75">
      <c r="B109" s="17" t="s">
        <v>221</v>
      </c>
      <c r="C109" s="17">
        <v>205</v>
      </c>
      <c r="D109" s="17">
        <v>50</v>
      </c>
      <c r="E109" s="17">
        <v>16</v>
      </c>
      <c r="F109" s="25" t="s">
        <v>130</v>
      </c>
      <c r="G109" s="29" t="s">
        <v>80</v>
      </c>
      <c r="H109" s="31"/>
      <c r="I109" s="18" t="s">
        <v>113</v>
      </c>
      <c r="J109" s="23" t="s">
        <v>275</v>
      </c>
      <c r="K109" s="17" t="s">
        <v>277</v>
      </c>
      <c r="L109" s="17" t="s">
        <v>278</v>
      </c>
      <c r="M109" s="17" t="s">
        <v>345</v>
      </c>
      <c r="N109" s="47" t="s">
        <v>344</v>
      </c>
      <c r="O109" s="54">
        <v>120</v>
      </c>
      <c r="P109" s="58">
        <f t="shared" si="13"/>
        <v>148.8</v>
      </c>
      <c r="Q109" s="58">
        <f t="shared" si="14"/>
        <v>120</v>
      </c>
      <c r="R109" s="58">
        <f t="shared" si="15"/>
        <v>148.8</v>
      </c>
      <c r="S109" s="66"/>
    </row>
    <row r="110" spans="2:19" ht="18.75">
      <c r="B110" s="15" t="s">
        <v>222</v>
      </c>
      <c r="C110" s="15">
        <v>205</v>
      </c>
      <c r="D110" s="15">
        <v>50</v>
      </c>
      <c r="E110" s="15">
        <v>17</v>
      </c>
      <c r="F110" s="24" t="s">
        <v>130</v>
      </c>
      <c r="G110" s="28" t="s">
        <v>81</v>
      </c>
      <c r="H110" s="30" t="s">
        <v>5</v>
      </c>
      <c r="I110" s="16" t="s">
        <v>113</v>
      </c>
      <c r="J110" s="22" t="s">
        <v>275</v>
      </c>
      <c r="K110" s="15" t="s">
        <v>277</v>
      </c>
      <c r="L110" s="15" t="s">
        <v>278</v>
      </c>
      <c r="M110" s="15" t="s">
        <v>343</v>
      </c>
      <c r="N110" s="43" t="s">
        <v>342</v>
      </c>
      <c r="O110" s="53">
        <v>145.99</v>
      </c>
      <c r="P110" s="57">
        <f t="shared" si="13"/>
        <v>181.0276</v>
      </c>
      <c r="Q110" s="57">
        <f t="shared" si="14"/>
        <v>145.99</v>
      </c>
      <c r="R110" s="57">
        <f t="shared" si="15"/>
        <v>181.0276</v>
      </c>
      <c r="S110" s="65"/>
    </row>
    <row r="111" spans="2:19" ht="18.75">
      <c r="B111" s="17" t="s">
        <v>223</v>
      </c>
      <c r="C111" s="17">
        <v>215</v>
      </c>
      <c r="D111" s="17">
        <v>50</v>
      </c>
      <c r="E111" s="17">
        <v>17</v>
      </c>
      <c r="F111" s="25" t="s">
        <v>130</v>
      </c>
      <c r="G111" s="29" t="s">
        <v>82</v>
      </c>
      <c r="H111" s="31" t="s">
        <v>5</v>
      </c>
      <c r="I111" s="18" t="s">
        <v>113</v>
      </c>
      <c r="J111" s="23" t="s">
        <v>277</v>
      </c>
      <c r="K111" s="17" t="s">
        <v>277</v>
      </c>
      <c r="L111" s="17" t="s">
        <v>279</v>
      </c>
      <c r="M111" s="17" t="s">
        <v>341</v>
      </c>
      <c r="N111" s="47" t="s">
        <v>340</v>
      </c>
      <c r="O111" s="54">
        <v>158.57</v>
      </c>
      <c r="P111" s="58">
        <f t="shared" si="13"/>
        <v>196.6268</v>
      </c>
      <c r="Q111" s="58">
        <f t="shared" si="14"/>
        <v>158.57</v>
      </c>
      <c r="R111" s="58">
        <f t="shared" si="15"/>
        <v>196.6268</v>
      </c>
      <c r="S111" s="66"/>
    </row>
    <row r="112" spans="2:19" ht="18.75">
      <c r="B112" s="15" t="s">
        <v>224</v>
      </c>
      <c r="C112" s="15">
        <v>225</v>
      </c>
      <c r="D112" s="15">
        <v>50</v>
      </c>
      <c r="E112" s="15">
        <v>17</v>
      </c>
      <c r="F112" s="24" t="s">
        <v>115</v>
      </c>
      <c r="G112" s="28" t="s">
        <v>50</v>
      </c>
      <c r="H112" s="30"/>
      <c r="I112" s="16" t="s">
        <v>113</v>
      </c>
      <c r="J112" s="22" t="s">
        <v>275</v>
      </c>
      <c r="K112" s="15" t="s">
        <v>275</v>
      </c>
      <c r="L112" s="15" t="s">
        <v>278</v>
      </c>
      <c r="M112" s="15" t="s">
        <v>339</v>
      </c>
      <c r="N112" s="43" t="s">
        <v>338</v>
      </c>
      <c r="O112" s="53">
        <v>152.47</v>
      </c>
      <c r="P112" s="57">
        <f t="shared" si="13"/>
        <v>189.0628</v>
      </c>
      <c r="Q112" s="57">
        <f t="shared" si="14"/>
        <v>152.47</v>
      </c>
      <c r="R112" s="57">
        <f t="shared" si="15"/>
        <v>189.0628</v>
      </c>
      <c r="S112" s="65"/>
    </row>
    <row r="113" spans="2:19" ht="18.75">
      <c r="B113" s="17" t="s">
        <v>225</v>
      </c>
      <c r="C113" s="17">
        <v>225</v>
      </c>
      <c r="D113" s="17">
        <v>50</v>
      </c>
      <c r="E113" s="17">
        <v>17</v>
      </c>
      <c r="F113" s="25" t="s">
        <v>130</v>
      </c>
      <c r="G113" s="29" t="s">
        <v>83</v>
      </c>
      <c r="H113" s="31" t="s">
        <v>5</v>
      </c>
      <c r="I113" s="18" t="s">
        <v>113</v>
      </c>
      <c r="J113" s="23" t="s">
        <v>277</v>
      </c>
      <c r="K113" s="17" t="s">
        <v>277</v>
      </c>
      <c r="L113" s="17" t="s">
        <v>278</v>
      </c>
      <c r="M113" s="17" t="s">
        <v>337</v>
      </c>
      <c r="N113" s="47" t="s">
        <v>336</v>
      </c>
      <c r="O113" s="54">
        <v>157.47</v>
      </c>
      <c r="P113" s="58">
        <f t="shared" si="13"/>
        <v>195.2628</v>
      </c>
      <c r="Q113" s="58">
        <f t="shared" si="14"/>
        <v>157.47</v>
      </c>
      <c r="R113" s="58">
        <f t="shared" si="15"/>
        <v>195.2628</v>
      </c>
      <c r="S113" s="66"/>
    </row>
    <row r="114" spans="2:19" ht="18.75">
      <c r="B114" s="15" t="s">
        <v>226</v>
      </c>
      <c r="C114" s="15">
        <v>255</v>
      </c>
      <c r="D114" s="15">
        <v>50</v>
      </c>
      <c r="E114" s="15">
        <v>19</v>
      </c>
      <c r="F114" s="24" t="s">
        <v>7</v>
      </c>
      <c r="G114" s="28" t="s">
        <v>84</v>
      </c>
      <c r="H114" s="30" t="s">
        <v>5</v>
      </c>
      <c r="I114" s="16" t="s">
        <v>112</v>
      </c>
      <c r="J114" s="22" t="s">
        <v>280</v>
      </c>
      <c r="K114" s="15" t="s">
        <v>277</v>
      </c>
      <c r="L114" s="15">
        <v>72</v>
      </c>
      <c r="M114" s="45" t="s">
        <v>560</v>
      </c>
      <c r="N114" s="49" t="s">
        <v>561</v>
      </c>
      <c r="O114" s="53">
        <v>239.42</v>
      </c>
      <c r="P114" s="57">
        <f t="shared" si="13"/>
        <v>296.88079999999997</v>
      </c>
      <c r="Q114" s="57">
        <f t="shared" si="14"/>
        <v>239.42</v>
      </c>
      <c r="R114" s="57">
        <f t="shared" si="15"/>
        <v>296.88079999999997</v>
      </c>
      <c r="S114" s="65"/>
    </row>
    <row r="115" spans="2:19" ht="15.75" customHeight="1">
      <c r="B115" s="17" t="s">
        <v>227</v>
      </c>
      <c r="C115" s="17">
        <v>255</v>
      </c>
      <c r="D115" s="17">
        <v>50</v>
      </c>
      <c r="E115" s="17">
        <v>20</v>
      </c>
      <c r="F115" s="25" t="s">
        <v>7</v>
      </c>
      <c r="G115" s="29" t="s">
        <v>77</v>
      </c>
      <c r="H115" s="31" t="s">
        <v>5</v>
      </c>
      <c r="I115" s="18" t="s">
        <v>112</v>
      </c>
      <c r="J115" s="23" t="s">
        <v>275</v>
      </c>
      <c r="K115" s="17" t="s">
        <v>277</v>
      </c>
      <c r="L115" s="17">
        <v>72</v>
      </c>
      <c r="M115" s="44" t="s">
        <v>562</v>
      </c>
      <c r="N115" s="48" t="s">
        <v>563</v>
      </c>
      <c r="O115" s="54">
        <v>289.3</v>
      </c>
      <c r="P115" s="58">
        <f t="shared" si="13"/>
        <v>358.732</v>
      </c>
      <c r="Q115" s="58">
        <f t="shared" si="14"/>
        <v>289.3</v>
      </c>
      <c r="R115" s="58">
        <f t="shared" si="15"/>
        <v>358.732</v>
      </c>
      <c r="S115" s="66"/>
    </row>
    <row r="116" spans="2:19" ht="18.75">
      <c r="B116" s="15" t="s">
        <v>228</v>
      </c>
      <c r="C116" s="15">
        <v>265</v>
      </c>
      <c r="D116" s="15">
        <v>50</v>
      </c>
      <c r="E116" s="15">
        <v>20</v>
      </c>
      <c r="F116" s="24" t="s">
        <v>7</v>
      </c>
      <c r="G116" s="28" t="s">
        <v>85</v>
      </c>
      <c r="H116" s="30" t="s">
        <v>5</v>
      </c>
      <c r="I116" s="16" t="s">
        <v>112</v>
      </c>
      <c r="J116" s="22" t="s">
        <v>275</v>
      </c>
      <c r="K116" s="15" t="s">
        <v>277</v>
      </c>
      <c r="L116" s="15" t="s">
        <v>278</v>
      </c>
      <c r="M116" s="15" t="s">
        <v>475</v>
      </c>
      <c r="N116" s="43" t="s">
        <v>474</v>
      </c>
      <c r="O116" s="53">
        <v>254.29</v>
      </c>
      <c r="P116" s="57">
        <f t="shared" si="13"/>
        <v>315.3196</v>
      </c>
      <c r="Q116" s="57">
        <f t="shared" si="14"/>
        <v>254.29</v>
      </c>
      <c r="R116" s="57">
        <f t="shared" si="15"/>
        <v>315.3196</v>
      </c>
      <c r="S116" s="65"/>
    </row>
    <row r="117" spans="2:19" ht="18.75">
      <c r="B117" s="17" t="s">
        <v>229</v>
      </c>
      <c r="C117" s="17">
        <v>285</v>
      </c>
      <c r="D117" s="17">
        <v>50</v>
      </c>
      <c r="E117" s="17">
        <v>20</v>
      </c>
      <c r="F117" s="25" t="s">
        <v>7</v>
      </c>
      <c r="G117" s="29" t="s">
        <v>67</v>
      </c>
      <c r="H117" s="31" t="s">
        <v>5</v>
      </c>
      <c r="I117" s="18" t="s">
        <v>112</v>
      </c>
      <c r="J117" s="23" t="s">
        <v>275</v>
      </c>
      <c r="K117" s="17" t="s">
        <v>277</v>
      </c>
      <c r="L117" s="17" t="s">
        <v>276</v>
      </c>
      <c r="M117" s="17" t="s">
        <v>473</v>
      </c>
      <c r="N117" s="47" t="s">
        <v>472</v>
      </c>
      <c r="O117" s="54">
        <v>290.28</v>
      </c>
      <c r="P117" s="58">
        <f t="shared" si="13"/>
        <v>359.94719999999995</v>
      </c>
      <c r="Q117" s="58">
        <f t="shared" si="14"/>
        <v>290.28</v>
      </c>
      <c r="R117" s="58">
        <f t="shared" si="15"/>
        <v>359.94719999999995</v>
      </c>
      <c r="S117" s="66"/>
    </row>
    <row r="118" spans="2:19" s="6" customFormat="1" ht="24" customHeight="1">
      <c r="B118" s="41"/>
      <c r="C118" s="69" t="s">
        <v>127</v>
      </c>
      <c r="D118" s="69"/>
      <c r="E118" s="69"/>
      <c r="F118" s="35"/>
      <c r="G118" s="36" t="s">
        <v>1</v>
      </c>
      <c r="H118" s="36"/>
      <c r="I118" s="36"/>
      <c r="J118" s="20"/>
      <c r="K118" s="20"/>
      <c r="L118" s="20"/>
      <c r="M118" s="20"/>
      <c r="N118" s="36"/>
      <c r="O118" s="51"/>
      <c r="P118" s="20"/>
      <c r="Q118" s="60"/>
      <c r="R118" s="60"/>
      <c r="S118" s="64"/>
    </row>
    <row r="119" spans="2:19" ht="18.75">
      <c r="B119" s="15" t="s">
        <v>230</v>
      </c>
      <c r="C119" s="15">
        <v>195</v>
      </c>
      <c r="D119" s="15">
        <v>45</v>
      </c>
      <c r="E119" s="15">
        <v>15</v>
      </c>
      <c r="F119" s="24" t="s">
        <v>130</v>
      </c>
      <c r="G119" s="28" t="s">
        <v>86</v>
      </c>
      <c r="H119" s="30"/>
      <c r="I119" s="16" t="s">
        <v>113</v>
      </c>
      <c r="J119" s="22" t="s">
        <v>280</v>
      </c>
      <c r="K119" s="15" t="s">
        <v>284</v>
      </c>
      <c r="L119" s="15" t="s">
        <v>278</v>
      </c>
      <c r="M119" s="15" t="s">
        <v>335</v>
      </c>
      <c r="N119" s="43" t="s">
        <v>334</v>
      </c>
      <c r="O119" s="53">
        <v>97.17</v>
      </c>
      <c r="P119" s="57">
        <f aca="true" t="shared" si="16" ref="P119:P135">O119*1.24</f>
        <v>120.49080000000001</v>
      </c>
      <c r="Q119" s="57">
        <f aca="true" t="shared" si="17" ref="Q119:Q135">O119*(1-$R$9)</f>
        <v>97.17</v>
      </c>
      <c r="R119" s="57">
        <f aca="true" t="shared" si="18" ref="R119:R135">P119*(1-$R$9)</f>
        <v>120.49080000000001</v>
      </c>
      <c r="S119" s="65"/>
    </row>
    <row r="120" spans="2:19" ht="18.75">
      <c r="B120" s="17" t="s">
        <v>231</v>
      </c>
      <c r="C120" s="17">
        <v>205</v>
      </c>
      <c r="D120" s="17">
        <v>45</v>
      </c>
      <c r="E120" s="17">
        <v>17</v>
      </c>
      <c r="F120" s="25" t="s">
        <v>130</v>
      </c>
      <c r="G120" s="29" t="s">
        <v>87</v>
      </c>
      <c r="H120" s="31" t="s">
        <v>5</v>
      </c>
      <c r="I120" s="18" t="s">
        <v>113</v>
      </c>
      <c r="J120" s="23" t="s">
        <v>275</v>
      </c>
      <c r="K120" s="17" t="s">
        <v>277</v>
      </c>
      <c r="L120" s="17" t="s">
        <v>278</v>
      </c>
      <c r="M120" s="17" t="s">
        <v>333</v>
      </c>
      <c r="N120" s="47" t="s">
        <v>332</v>
      </c>
      <c r="O120" s="54">
        <v>135.43</v>
      </c>
      <c r="P120" s="58">
        <f t="shared" si="16"/>
        <v>167.9332</v>
      </c>
      <c r="Q120" s="58">
        <f t="shared" si="17"/>
        <v>135.43</v>
      </c>
      <c r="R120" s="58">
        <f t="shared" si="18"/>
        <v>167.9332</v>
      </c>
      <c r="S120" s="66"/>
    </row>
    <row r="121" spans="2:19" ht="18.75">
      <c r="B121" s="15" t="s">
        <v>232</v>
      </c>
      <c r="C121" s="15">
        <v>215</v>
      </c>
      <c r="D121" s="15">
        <v>45</v>
      </c>
      <c r="E121" s="15">
        <v>17</v>
      </c>
      <c r="F121" s="24" t="s">
        <v>130</v>
      </c>
      <c r="G121" s="28" t="s">
        <v>88</v>
      </c>
      <c r="H121" s="30" t="s">
        <v>5</v>
      </c>
      <c r="I121" s="16" t="s">
        <v>113</v>
      </c>
      <c r="J121" s="22" t="s">
        <v>275</v>
      </c>
      <c r="K121" s="15" t="s">
        <v>275</v>
      </c>
      <c r="L121" s="15" t="s">
        <v>278</v>
      </c>
      <c r="M121" s="15" t="s">
        <v>331</v>
      </c>
      <c r="N121" s="43" t="s">
        <v>330</v>
      </c>
      <c r="O121" s="53">
        <v>128.04</v>
      </c>
      <c r="P121" s="57">
        <f t="shared" si="16"/>
        <v>158.7696</v>
      </c>
      <c r="Q121" s="57">
        <f t="shared" si="17"/>
        <v>128.04</v>
      </c>
      <c r="R121" s="57">
        <f t="shared" si="18"/>
        <v>158.7696</v>
      </c>
      <c r="S121" s="65"/>
    </row>
    <row r="122" spans="2:19" ht="18.75">
      <c r="B122" s="17" t="s">
        <v>233</v>
      </c>
      <c r="C122" s="17">
        <v>225</v>
      </c>
      <c r="D122" s="17">
        <v>45</v>
      </c>
      <c r="E122" s="17">
        <v>17</v>
      </c>
      <c r="F122" s="25" t="s">
        <v>130</v>
      </c>
      <c r="G122" s="29" t="s">
        <v>70</v>
      </c>
      <c r="H122" s="31" t="s">
        <v>5</v>
      </c>
      <c r="I122" s="18" t="s">
        <v>113</v>
      </c>
      <c r="J122" s="23" t="s">
        <v>275</v>
      </c>
      <c r="K122" s="17" t="s">
        <v>284</v>
      </c>
      <c r="L122" s="17" t="s">
        <v>278</v>
      </c>
      <c r="M122" s="17" t="s">
        <v>329</v>
      </c>
      <c r="N122" s="47" t="s">
        <v>328</v>
      </c>
      <c r="O122" s="54">
        <v>109.35</v>
      </c>
      <c r="P122" s="58">
        <f t="shared" si="16"/>
        <v>135.594</v>
      </c>
      <c r="Q122" s="58">
        <f t="shared" si="17"/>
        <v>109.35</v>
      </c>
      <c r="R122" s="58">
        <f t="shared" si="18"/>
        <v>135.594</v>
      </c>
      <c r="S122" s="66"/>
    </row>
    <row r="123" spans="2:19" ht="18.75">
      <c r="B123" s="15" t="s">
        <v>234</v>
      </c>
      <c r="C123" s="15">
        <v>235</v>
      </c>
      <c r="D123" s="15">
        <v>45</v>
      </c>
      <c r="E123" s="15">
        <v>17</v>
      </c>
      <c r="F123" s="24" t="s">
        <v>130</v>
      </c>
      <c r="G123" s="28" t="s">
        <v>71</v>
      </c>
      <c r="H123" s="30" t="s">
        <v>5</v>
      </c>
      <c r="I123" s="16" t="s">
        <v>113</v>
      </c>
      <c r="J123" s="22" t="s">
        <v>277</v>
      </c>
      <c r="K123" s="15" t="s">
        <v>275</v>
      </c>
      <c r="L123" s="15" t="s">
        <v>278</v>
      </c>
      <c r="M123" s="15" t="s">
        <v>327</v>
      </c>
      <c r="N123" s="43" t="s">
        <v>326</v>
      </c>
      <c r="O123" s="53">
        <v>133.41</v>
      </c>
      <c r="P123" s="57">
        <f t="shared" si="16"/>
        <v>165.42839999999998</v>
      </c>
      <c r="Q123" s="57">
        <f t="shared" si="17"/>
        <v>133.41</v>
      </c>
      <c r="R123" s="57">
        <f t="shared" si="18"/>
        <v>165.42839999999998</v>
      </c>
      <c r="S123" s="65"/>
    </row>
    <row r="124" spans="2:19" ht="18.75">
      <c r="B124" s="17" t="s">
        <v>235</v>
      </c>
      <c r="C124" s="17">
        <v>245</v>
      </c>
      <c r="D124" s="17">
        <v>45</v>
      </c>
      <c r="E124" s="17">
        <v>17</v>
      </c>
      <c r="F124" s="25" t="s">
        <v>130</v>
      </c>
      <c r="G124" s="29" t="s">
        <v>73</v>
      </c>
      <c r="H124" s="31" t="s">
        <v>5</v>
      </c>
      <c r="I124" s="18" t="s">
        <v>113</v>
      </c>
      <c r="J124" s="23" t="s">
        <v>275</v>
      </c>
      <c r="K124" s="17" t="s">
        <v>277</v>
      </c>
      <c r="L124" s="17" t="s">
        <v>278</v>
      </c>
      <c r="M124" s="17" t="s">
        <v>325</v>
      </c>
      <c r="N124" s="47" t="s">
        <v>324</v>
      </c>
      <c r="O124" s="54">
        <v>160.64</v>
      </c>
      <c r="P124" s="58">
        <f t="shared" si="16"/>
        <v>199.19359999999998</v>
      </c>
      <c r="Q124" s="58">
        <f t="shared" si="17"/>
        <v>160.64</v>
      </c>
      <c r="R124" s="58">
        <f t="shared" si="18"/>
        <v>199.19359999999998</v>
      </c>
      <c r="S124" s="66"/>
    </row>
    <row r="125" spans="2:19" ht="18.75">
      <c r="B125" s="15" t="s">
        <v>236</v>
      </c>
      <c r="C125" s="15">
        <v>215</v>
      </c>
      <c r="D125" s="15">
        <v>45</v>
      </c>
      <c r="E125" s="15">
        <v>18</v>
      </c>
      <c r="F125" s="24" t="s">
        <v>130</v>
      </c>
      <c r="G125" s="28" t="s">
        <v>81</v>
      </c>
      <c r="H125" s="30" t="s">
        <v>5</v>
      </c>
      <c r="I125" s="16" t="s">
        <v>113</v>
      </c>
      <c r="J125" s="22" t="s">
        <v>275</v>
      </c>
      <c r="K125" s="15" t="s">
        <v>277</v>
      </c>
      <c r="L125" s="15" t="s">
        <v>279</v>
      </c>
      <c r="M125" s="15" t="s">
        <v>323</v>
      </c>
      <c r="N125" s="43" t="s">
        <v>322</v>
      </c>
      <c r="O125" s="53">
        <v>166.84</v>
      </c>
      <c r="P125" s="57">
        <f t="shared" si="16"/>
        <v>206.8816</v>
      </c>
      <c r="Q125" s="57">
        <f t="shared" si="17"/>
        <v>166.84</v>
      </c>
      <c r="R125" s="57">
        <f t="shared" si="18"/>
        <v>206.8816</v>
      </c>
      <c r="S125" s="65"/>
    </row>
    <row r="126" spans="2:19" ht="18.75">
      <c r="B126" s="17" t="s">
        <v>237</v>
      </c>
      <c r="C126" s="17">
        <v>225</v>
      </c>
      <c r="D126" s="17">
        <v>45</v>
      </c>
      <c r="E126" s="17">
        <v>18</v>
      </c>
      <c r="F126" s="25" t="s">
        <v>130</v>
      </c>
      <c r="G126" s="29" t="s">
        <v>74</v>
      </c>
      <c r="H126" s="31" t="s">
        <v>5</v>
      </c>
      <c r="I126" s="18" t="s">
        <v>113</v>
      </c>
      <c r="J126" s="23" t="s">
        <v>277</v>
      </c>
      <c r="K126" s="17" t="s">
        <v>284</v>
      </c>
      <c r="L126" s="17" t="s">
        <v>278</v>
      </c>
      <c r="M126" s="17" t="s">
        <v>321</v>
      </c>
      <c r="N126" s="47" t="s">
        <v>320</v>
      </c>
      <c r="O126" s="54">
        <v>172.1</v>
      </c>
      <c r="P126" s="58">
        <f t="shared" si="16"/>
        <v>213.404</v>
      </c>
      <c r="Q126" s="58">
        <f t="shared" si="17"/>
        <v>172.1</v>
      </c>
      <c r="R126" s="58">
        <f t="shared" si="18"/>
        <v>213.404</v>
      </c>
      <c r="S126" s="66"/>
    </row>
    <row r="127" spans="2:19" ht="18.75">
      <c r="B127" s="15" t="s">
        <v>238</v>
      </c>
      <c r="C127" s="15">
        <v>245</v>
      </c>
      <c r="D127" s="15">
        <v>45</v>
      </c>
      <c r="E127" s="15">
        <v>18</v>
      </c>
      <c r="F127" s="24" t="s">
        <v>130</v>
      </c>
      <c r="G127" s="28" t="s">
        <v>89</v>
      </c>
      <c r="H127" s="30" t="s">
        <v>5</v>
      </c>
      <c r="I127" s="16" t="s">
        <v>113</v>
      </c>
      <c r="J127" s="22" t="s">
        <v>277</v>
      </c>
      <c r="K127" s="15" t="s">
        <v>277</v>
      </c>
      <c r="L127" s="15" t="s">
        <v>278</v>
      </c>
      <c r="M127" s="15" t="s">
        <v>319</v>
      </c>
      <c r="N127" s="43" t="s">
        <v>318</v>
      </c>
      <c r="O127" s="53">
        <v>178.29</v>
      </c>
      <c r="P127" s="57">
        <f t="shared" si="16"/>
        <v>221.0796</v>
      </c>
      <c r="Q127" s="57">
        <f t="shared" si="17"/>
        <v>178.29</v>
      </c>
      <c r="R127" s="57">
        <f t="shared" si="18"/>
        <v>221.0796</v>
      </c>
      <c r="S127" s="65"/>
    </row>
    <row r="128" spans="2:19" ht="18.75">
      <c r="B128" s="17" t="s">
        <v>239</v>
      </c>
      <c r="C128" s="17">
        <v>255</v>
      </c>
      <c r="D128" s="17">
        <v>45</v>
      </c>
      <c r="E128" s="17">
        <v>18</v>
      </c>
      <c r="F128" s="25" t="s">
        <v>130</v>
      </c>
      <c r="G128" s="29" t="s">
        <v>76</v>
      </c>
      <c r="H128" s="31" t="s">
        <v>5</v>
      </c>
      <c r="I128" s="18" t="s">
        <v>113</v>
      </c>
      <c r="J128" s="23" t="s">
        <v>277</v>
      </c>
      <c r="K128" s="17" t="s">
        <v>284</v>
      </c>
      <c r="L128" s="17" t="s">
        <v>283</v>
      </c>
      <c r="M128" s="17" t="s">
        <v>317</v>
      </c>
      <c r="N128" s="47" t="s">
        <v>316</v>
      </c>
      <c r="O128" s="54">
        <v>205.9</v>
      </c>
      <c r="P128" s="58">
        <f t="shared" si="16"/>
        <v>255.316</v>
      </c>
      <c r="Q128" s="58">
        <f t="shared" si="17"/>
        <v>205.9</v>
      </c>
      <c r="R128" s="58">
        <f t="shared" si="18"/>
        <v>255.316</v>
      </c>
      <c r="S128" s="66"/>
    </row>
    <row r="129" spans="2:19" ht="18.75">
      <c r="B129" s="15" t="s">
        <v>240</v>
      </c>
      <c r="C129" s="15">
        <v>225</v>
      </c>
      <c r="D129" s="15">
        <v>45</v>
      </c>
      <c r="E129" s="15">
        <v>19</v>
      </c>
      <c r="F129" s="24" t="s">
        <v>130</v>
      </c>
      <c r="G129" s="28" t="s">
        <v>90</v>
      </c>
      <c r="H129" s="30" t="s">
        <v>5</v>
      </c>
      <c r="I129" s="16" t="s">
        <v>113</v>
      </c>
      <c r="J129" s="22" t="s">
        <v>277</v>
      </c>
      <c r="K129" s="15" t="s">
        <v>277</v>
      </c>
      <c r="L129" s="15" t="s">
        <v>282</v>
      </c>
      <c r="M129" s="15" t="s">
        <v>315</v>
      </c>
      <c r="N129" s="43" t="s">
        <v>314</v>
      </c>
      <c r="O129" s="53">
        <v>245.7</v>
      </c>
      <c r="P129" s="57">
        <f t="shared" si="16"/>
        <v>304.668</v>
      </c>
      <c r="Q129" s="57">
        <f t="shared" si="17"/>
        <v>245.7</v>
      </c>
      <c r="R129" s="57">
        <f t="shared" si="18"/>
        <v>304.668</v>
      </c>
      <c r="S129" s="65"/>
    </row>
    <row r="130" spans="2:19" ht="18.75">
      <c r="B130" s="17" t="s">
        <v>241</v>
      </c>
      <c r="C130" s="17">
        <v>285</v>
      </c>
      <c r="D130" s="17">
        <v>45</v>
      </c>
      <c r="E130" s="17">
        <v>19</v>
      </c>
      <c r="F130" s="25" t="s">
        <v>7</v>
      </c>
      <c r="G130" s="29" t="s">
        <v>85</v>
      </c>
      <c r="H130" s="31" t="s">
        <v>5</v>
      </c>
      <c r="I130" s="18" t="s">
        <v>112</v>
      </c>
      <c r="J130" s="23" t="s">
        <v>275</v>
      </c>
      <c r="K130" s="17" t="s">
        <v>277</v>
      </c>
      <c r="L130" s="17" t="s">
        <v>278</v>
      </c>
      <c r="M130" s="17" t="s">
        <v>471</v>
      </c>
      <c r="N130" s="47" t="s">
        <v>470</v>
      </c>
      <c r="O130" s="54">
        <v>260.39</v>
      </c>
      <c r="P130" s="58">
        <f t="shared" si="16"/>
        <v>322.8836</v>
      </c>
      <c r="Q130" s="58">
        <f t="shared" si="17"/>
        <v>260.39</v>
      </c>
      <c r="R130" s="58">
        <f t="shared" si="18"/>
        <v>322.8836</v>
      </c>
      <c r="S130" s="66"/>
    </row>
    <row r="131" spans="2:19" ht="18.75">
      <c r="B131" s="15" t="s">
        <v>242</v>
      </c>
      <c r="C131" s="15">
        <v>245</v>
      </c>
      <c r="D131" s="15">
        <v>45</v>
      </c>
      <c r="E131" s="15">
        <v>20</v>
      </c>
      <c r="F131" s="24" t="s">
        <v>130</v>
      </c>
      <c r="G131" s="28" t="s">
        <v>91</v>
      </c>
      <c r="H131" s="30" t="s">
        <v>5</v>
      </c>
      <c r="I131" s="16" t="s">
        <v>113</v>
      </c>
      <c r="J131" s="22" t="s">
        <v>277</v>
      </c>
      <c r="K131" s="15" t="s">
        <v>284</v>
      </c>
      <c r="L131" s="15" t="s">
        <v>281</v>
      </c>
      <c r="M131" s="15" t="s">
        <v>313</v>
      </c>
      <c r="N131" s="43" t="s">
        <v>312</v>
      </c>
      <c r="O131" s="53">
        <v>263.4</v>
      </c>
      <c r="P131" s="57">
        <f t="shared" si="16"/>
        <v>326.616</v>
      </c>
      <c r="Q131" s="57">
        <f t="shared" si="17"/>
        <v>263.4</v>
      </c>
      <c r="R131" s="57">
        <f t="shared" si="18"/>
        <v>326.616</v>
      </c>
      <c r="S131" s="65"/>
    </row>
    <row r="132" spans="2:19" ht="18.75">
      <c r="B132" s="17" t="s">
        <v>243</v>
      </c>
      <c r="C132" s="17">
        <v>265</v>
      </c>
      <c r="D132" s="17">
        <v>45</v>
      </c>
      <c r="E132" s="17">
        <v>20</v>
      </c>
      <c r="F132" s="25" t="s">
        <v>7</v>
      </c>
      <c r="G132" s="29" t="s">
        <v>55</v>
      </c>
      <c r="H132" s="31" t="s">
        <v>5</v>
      </c>
      <c r="I132" s="18" t="s">
        <v>112</v>
      </c>
      <c r="J132" s="23" t="s">
        <v>275</v>
      </c>
      <c r="K132" s="17" t="s">
        <v>277</v>
      </c>
      <c r="L132" s="17" t="s">
        <v>281</v>
      </c>
      <c r="M132" s="17" t="s">
        <v>469</v>
      </c>
      <c r="N132" s="47" t="s">
        <v>468</v>
      </c>
      <c r="O132" s="54">
        <v>272.65</v>
      </c>
      <c r="P132" s="58">
        <f t="shared" si="16"/>
        <v>338.08599999999996</v>
      </c>
      <c r="Q132" s="58">
        <f t="shared" si="17"/>
        <v>272.65</v>
      </c>
      <c r="R132" s="58">
        <f t="shared" si="18"/>
        <v>338.08599999999996</v>
      </c>
      <c r="S132" s="66"/>
    </row>
    <row r="133" spans="2:19" ht="18.75">
      <c r="B133" s="15" t="s">
        <v>244</v>
      </c>
      <c r="C133" s="15">
        <v>275</v>
      </c>
      <c r="D133" s="15">
        <v>45</v>
      </c>
      <c r="E133" s="15">
        <v>20</v>
      </c>
      <c r="F133" s="24" t="s">
        <v>7</v>
      </c>
      <c r="G133" s="28" t="s">
        <v>92</v>
      </c>
      <c r="H133" s="30" t="s">
        <v>5</v>
      </c>
      <c r="I133" s="16" t="s">
        <v>112</v>
      </c>
      <c r="J133" s="22" t="s">
        <v>280</v>
      </c>
      <c r="K133" s="15" t="s">
        <v>277</v>
      </c>
      <c r="L133" s="15" t="s">
        <v>278</v>
      </c>
      <c r="M133" s="15" t="s">
        <v>467</v>
      </c>
      <c r="N133" s="43" t="s">
        <v>466</v>
      </c>
      <c r="O133" s="53">
        <v>273</v>
      </c>
      <c r="P133" s="57">
        <f t="shared" si="16"/>
        <v>338.52</v>
      </c>
      <c r="Q133" s="57">
        <f t="shared" si="17"/>
        <v>273</v>
      </c>
      <c r="R133" s="57">
        <f t="shared" si="18"/>
        <v>338.52</v>
      </c>
      <c r="S133" s="65"/>
    </row>
    <row r="134" spans="2:19" ht="18.75">
      <c r="B134" s="17" t="s">
        <v>245</v>
      </c>
      <c r="C134" s="17">
        <v>295</v>
      </c>
      <c r="D134" s="17">
        <v>45</v>
      </c>
      <c r="E134" s="17">
        <v>20</v>
      </c>
      <c r="F134" s="25" t="s">
        <v>7</v>
      </c>
      <c r="G134" s="29" t="s">
        <v>93</v>
      </c>
      <c r="H134" s="31" t="s">
        <v>5</v>
      </c>
      <c r="I134" s="18" t="s">
        <v>112</v>
      </c>
      <c r="J134" s="23" t="s">
        <v>275</v>
      </c>
      <c r="K134" s="17" t="s">
        <v>277</v>
      </c>
      <c r="L134" s="17" t="s">
        <v>281</v>
      </c>
      <c r="M134" s="17" t="s">
        <v>465</v>
      </c>
      <c r="N134" s="47" t="s">
        <v>464</v>
      </c>
      <c r="O134" s="54">
        <v>300.84</v>
      </c>
      <c r="P134" s="58">
        <f t="shared" si="16"/>
        <v>373.04159999999996</v>
      </c>
      <c r="Q134" s="58">
        <f t="shared" si="17"/>
        <v>300.84</v>
      </c>
      <c r="R134" s="58">
        <f t="shared" si="18"/>
        <v>373.04159999999996</v>
      </c>
      <c r="S134" s="66"/>
    </row>
    <row r="135" spans="2:19" ht="18.75">
      <c r="B135" s="15" t="s">
        <v>246</v>
      </c>
      <c r="C135" s="15">
        <v>285</v>
      </c>
      <c r="D135" s="15">
        <v>45</v>
      </c>
      <c r="E135" s="15">
        <v>22</v>
      </c>
      <c r="F135" s="24" t="s">
        <v>7</v>
      </c>
      <c r="G135" s="28" t="s">
        <v>93</v>
      </c>
      <c r="H135" s="30" t="s">
        <v>5</v>
      </c>
      <c r="I135" s="16" t="s">
        <v>112</v>
      </c>
      <c r="J135" s="22" t="s">
        <v>275</v>
      </c>
      <c r="K135" s="15" t="s">
        <v>277</v>
      </c>
      <c r="L135" s="15" t="s">
        <v>281</v>
      </c>
      <c r="M135" s="15" t="s">
        <v>463</v>
      </c>
      <c r="N135" s="43" t="s">
        <v>462</v>
      </c>
      <c r="O135" s="53">
        <v>325.64</v>
      </c>
      <c r="P135" s="57">
        <f t="shared" si="16"/>
        <v>403.79359999999997</v>
      </c>
      <c r="Q135" s="57">
        <f t="shared" si="17"/>
        <v>325.64</v>
      </c>
      <c r="R135" s="57">
        <f t="shared" si="18"/>
        <v>403.79359999999997</v>
      </c>
      <c r="S135" s="65"/>
    </row>
    <row r="136" spans="2:19" s="6" customFormat="1" ht="24" customHeight="1">
      <c r="B136" s="41"/>
      <c r="C136" s="69" t="s">
        <v>128</v>
      </c>
      <c r="D136" s="69"/>
      <c r="E136" s="69"/>
      <c r="F136" s="35"/>
      <c r="G136" s="36" t="s">
        <v>1</v>
      </c>
      <c r="H136" s="36"/>
      <c r="I136" s="36"/>
      <c r="J136" s="20"/>
      <c r="K136" s="20"/>
      <c r="L136" s="20"/>
      <c r="M136" s="20"/>
      <c r="N136" s="36"/>
      <c r="O136" s="51"/>
      <c r="P136" s="20"/>
      <c r="Q136" s="60"/>
      <c r="R136" s="60"/>
      <c r="S136" s="64"/>
    </row>
    <row r="137" spans="2:19" ht="18.75">
      <c r="B137" s="15" t="s">
        <v>247</v>
      </c>
      <c r="C137" s="15">
        <v>205</v>
      </c>
      <c r="D137" s="15">
        <v>40</v>
      </c>
      <c r="E137" s="15">
        <v>17</v>
      </c>
      <c r="F137" s="24" t="s">
        <v>130</v>
      </c>
      <c r="G137" s="28" t="s">
        <v>94</v>
      </c>
      <c r="H137" s="30" t="s">
        <v>5</v>
      </c>
      <c r="I137" s="16" t="s">
        <v>113</v>
      </c>
      <c r="J137" s="22" t="s">
        <v>275</v>
      </c>
      <c r="K137" s="15" t="s">
        <v>277</v>
      </c>
      <c r="L137" s="15" t="s">
        <v>281</v>
      </c>
      <c r="M137" s="15" t="s">
        <v>311</v>
      </c>
      <c r="N137" s="43" t="s">
        <v>310</v>
      </c>
      <c r="O137" s="53">
        <v>117.72</v>
      </c>
      <c r="P137" s="57">
        <f aca="true" t="shared" si="19" ref="P137:P145">O137*1.24</f>
        <v>145.9728</v>
      </c>
      <c r="Q137" s="57">
        <f aca="true" t="shared" si="20" ref="Q137:Q145">O137*(1-$R$9)</f>
        <v>117.72</v>
      </c>
      <c r="R137" s="57">
        <f aca="true" t="shared" si="21" ref="R137:R145">P137*(1-$R$9)</f>
        <v>145.9728</v>
      </c>
      <c r="S137" s="65"/>
    </row>
    <row r="138" spans="2:19" ht="18.75">
      <c r="B138" s="17" t="s">
        <v>248</v>
      </c>
      <c r="C138" s="17">
        <v>215</v>
      </c>
      <c r="D138" s="17">
        <v>40</v>
      </c>
      <c r="E138" s="17">
        <v>17</v>
      </c>
      <c r="F138" s="25" t="s">
        <v>130</v>
      </c>
      <c r="G138" s="29" t="s">
        <v>80</v>
      </c>
      <c r="H138" s="31" t="s">
        <v>5</v>
      </c>
      <c r="I138" s="18" t="s">
        <v>113</v>
      </c>
      <c r="J138" s="23" t="s">
        <v>275</v>
      </c>
      <c r="K138" s="17" t="s">
        <v>277</v>
      </c>
      <c r="L138" s="17" t="s">
        <v>278</v>
      </c>
      <c r="M138" s="17" t="s">
        <v>309</v>
      </c>
      <c r="N138" s="47" t="s">
        <v>308</v>
      </c>
      <c r="O138" s="54">
        <v>132.62</v>
      </c>
      <c r="P138" s="58">
        <f t="shared" si="19"/>
        <v>164.4488</v>
      </c>
      <c r="Q138" s="58">
        <f t="shared" si="20"/>
        <v>132.62</v>
      </c>
      <c r="R138" s="58">
        <f t="shared" si="21"/>
        <v>164.4488</v>
      </c>
      <c r="S138" s="66"/>
    </row>
    <row r="139" spans="2:19" ht="18.75">
      <c r="B139" s="15" t="s">
        <v>249</v>
      </c>
      <c r="C139" s="15">
        <v>245</v>
      </c>
      <c r="D139" s="15">
        <v>40</v>
      </c>
      <c r="E139" s="15">
        <v>17</v>
      </c>
      <c r="F139" s="24" t="s">
        <v>130</v>
      </c>
      <c r="G139" s="28" t="s">
        <v>74</v>
      </c>
      <c r="H139" s="30" t="s">
        <v>5</v>
      </c>
      <c r="I139" s="16" t="s">
        <v>113</v>
      </c>
      <c r="J139" s="22" t="s">
        <v>275</v>
      </c>
      <c r="K139" s="15" t="s">
        <v>284</v>
      </c>
      <c r="L139" s="15" t="s">
        <v>278</v>
      </c>
      <c r="M139" s="15" t="s">
        <v>307</v>
      </c>
      <c r="N139" s="43" t="s">
        <v>306</v>
      </c>
      <c r="O139" s="53">
        <v>158.75</v>
      </c>
      <c r="P139" s="57">
        <f t="shared" si="19"/>
        <v>196.85</v>
      </c>
      <c r="Q139" s="57">
        <f t="shared" si="20"/>
        <v>158.75</v>
      </c>
      <c r="R139" s="57">
        <f t="shared" si="21"/>
        <v>196.85</v>
      </c>
      <c r="S139" s="65"/>
    </row>
    <row r="140" spans="2:19" ht="18.75">
      <c r="B140" s="17" t="s">
        <v>250</v>
      </c>
      <c r="C140" s="17">
        <v>225</v>
      </c>
      <c r="D140" s="17">
        <v>40</v>
      </c>
      <c r="E140" s="17">
        <v>18</v>
      </c>
      <c r="F140" s="25" t="s">
        <v>130</v>
      </c>
      <c r="G140" s="29" t="s">
        <v>95</v>
      </c>
      <c r="H140" s="31" t="s">
        <v>5</v>
      </c>
      <c r="I140" s="18" t="s">
        <v>113</v>
      </c>
      <c r="J140" s="23" t="s">
        <v>277</v>
      </c>
      <c r="K140" s="17" t="s">
        <v>284</v>
      </c>
      <c r="L140" s="17" t="s">
        <v>278</v>
      </c>
      <c r="M140" s="17" t="s">
        <v>305</v>
      </c>
      <c r="N140" s="47" t="s">
        <v>304</v>
      </c>
      <c r="O140" s="54">
        <v>145.2</v>
      </c>
      <c r="P140" s="58">
        <f t="shared" si="19"/>
        <v>180.04799999999997</v>
      </c>
      <c r="Q140" s="58">
        <f t="shared" si="20"/>
        <v>145.2</v>
      </c>
      <c r="R140" s="58">
        <f t="shared" si="21"/>
        <v>180.04799999999997</v>
      </c>
      <c r="S140" s="66"/>
    </row>
    <row r="141" spans="2:19" ht="18.75">
      <c r="B141" s="15" t="s">
        <v>251</v>
      </c>
      <c r="C141" s="15">
        <v>235</v>
      </c>
      <c r="D141" s="15">
        <v>40</v>
      </c>
      <c r="E141" s="15">
        <v>18</v>
      </c>
      <c r="F141" s="24" t="s">
        <v>130</v>
      </c>
      <c r="G141" s="28" t="s">
        <v>82</v>
      </c>
      <c r="H141" s="30" t="s">
        <v>5</v>
      </c>
      <c r="I141" s="16" t="s">
        <v>113</v>
      </c>
      <c r="J141" s="22" t="s">
        <v>275</v>
      </c>
      <c r="K141" s="15" t="s">
        <v>277</v>
      </c>
      <c r="L141" s="15" t="s">
        <v>278</v>
      </c>
      <c r="M141" s="15" t="s">
        <v>303</v>
      </c>
      <c r="N141" s="43" t="s">
        <v>302</v>
      </c>
      <c r="O141" s="53">
        <v>165.09</v>
      </c>
      <c r="P141" s="57">
        <f t="shared" si="19"/>
        <v>204.7116</v>
      </c>
      <c r="Q141" s="57">
        <f t="shared" si="20"/>
        <v>165.09</v>
      </c>
      <c r="R141" s="57">
        <f t="shared" si="21"/>
        <v>204.7116</v>
      </c>
      <c r="S141" s="65"/>
    </row>
    <row r="142" spans="2:19" ht="18.75">
      <c r="B142" s="17" t="s">
        <v>252</v>
      </c>
      <c r="C142" s="17">
        <v>245</v>
      </c>
      <c r="D142" s="17">
        <v>40</v>
      </c>
      <c r="E142" s="17">
        <v>18</v>
      </c>
      <c r="F142" s="25" t="s">
        <v>130</v>
      </c>
      <c r="G142" s="29" t="s">
        <v>71</v>
      </c>
      <c r="H142" s="31" t="s">
        <v>5</v>
      </c>
      <c r="I142" s="18" t="s">
        <v>113</v>
      </c>
      <c r="J142" s="23" t="s">
        <v>277</v>
      </c>
      <c r="K142" s="17" t="s">
        <v>284</v>
      </c>
      <c r="L142" s="17" t="s">
        <v>278</v>
      </c>
      <c r="M142" s="17" t="s">
        <v>301</v>
      </c>
      <c r="N142" s="47" t="s">
        <v>300</v>
      </c>
      <c r="O142" s="54">
        <v>183.35</v>
      </c>
      <c r="P142" s="58">
        <f t="shared" si="19"/>
        <v>227.35399999999998</v>
      </c>
      <c r="Q142" s="58">
        <f t="shared" si="20"/>
        <v>183.35</v>
      </c>
      <c r="R142" s="58">
        <f t="shared" si="21"/>
        <v>227.35399999999998</v>
      </c>
      <c r="S142" s="66"/>
    </row>
    <row r="143" spans="2:19" ht="18.75">
      <c r="B143" s="15" t="s">
        <v>253</v>
      </c>
      <c r="C143" s="15">
        <v>255</v>
      </c>
      <c r="D143" s="15">
        <v>40</v>
      </c>
      <c r="E143" s="15">
        <v>19</v>
      </c>
      <c r="F143" s="24" t="s">
        <v>130</v>
      </c>
      <c r="G143" s="28" t="s">
        <v>96</v>
      </c>
      <c r="H143" s="30" t="s">
        <v>5</v>
      </c>
      <c r="I143" s="16" t="s">
        <v>113</v>
      </c>
      <c r="J143" s="22" t="s">
        <v>277</v>
      </c>
      <c r="K143" s="15" t="s">
        <v>275</v>
      </c>
      <c r="L143" s="15" t="s">
        <v>281</v>
      </c>
      <c r="M143" s="15" t="s">
        <v>299</v>
      </c>
      <c r="N143" s="43" t="s">
        <v>298</v>
      </c>
      <c r="O143" s="53">
        <v>242.12</v>
      </c>
      <c r="P143" s="57">
        <f t="shared" si="19"/>
        <v>300.2288</v>
      </c>
      <c r="Q143" s="57">
        <f t="shared" si="20"/>
        <v>242.12</v>
      </c>
      <c r="R143" s="57">
        <f t="shared" si="21"/>
        <v>300.2288</v>
      </c>
      <c r="S143" s="65"/>
    </row>
    <row r="144" spans="2:19" ht="18.75">
      <c r="B144" s="17" t="s">
        <v>254</v>
      </c>
      <c r="C144" s="17">
        <v>275</v>
      </c>
      <c r="D144" s="17">
        <v>40</v>
      </c>
      <c r="E144" s="17">
        <v>20</v>
      </c>
      <c r="F144" s="25" t="s">
        <v>7</v>
      </c>
      <c r="G144" s="29" t="s">
        <v>64</v>
      </c>
      <c r="H144" s="31" t="s">
        <v>5</v>
      </c>
      <c r="I144" s="18" t="s">
        <v>112</v>
      </c>
      <c r="J144" s="23" t="s">
        <v>275</v>
      </c>
      <c r="K144" s="17" t="s">
        <v>277</v>
      </c>
      <c r="L144" s="17" t="s">
        <v>278</v>
      </c>
      <c r="M144" s="17" t="s">
        <v>461</v>
      </c>
      <c r="N144" s="47" t="s">
        <v>460</v>
      </c>
      <c r="O144" s="54">
        <v>272.58</v>
      </c>
      <c r="P144" s="58">
        <f t="shared" si="19"/>
        <v>337.9992</v>
      </c>
      <c r="Q144" s="58">
        <f t="shared" si="20"/>
        <v>272.58</v>
      </c>
      <c r="R144" s="58">
        <f t="shared" si="21"/>
        <v>337.9992</v>
      </c>
      <c r="S144" s="66"/>
    </row>
    <row r="145" spans="2:19" ht="18.75">
      <c r="B145" s="15" t="s">
        <v>255</v>
      </c>
      <c r="C145" s="15">
        <v>295</v>
      </c>
      <c r="D145" s="15">
        <v>40</v>
      </c>
      <c r="E145" s="15">
        <v>20</v>
      </c>
      <c r="F145" s="24" t="s">
        <v>7</v>
      </c>
      <c r="G145" s="28" t="s">
        <v>64</v>
      </c>
      <c r="H145" s="30"/>
      <c r="I145" s="16" t="s">
        <v>112</v>
      </c>
      <c r="J145" s="22" t="s">
        <v>280</v>
      </c>
      <c r="K145" s="15" t="s">
        <v>277</v>
      </c>
      <c r="L145" s="15" t="s">
        <v>278</v>
      </c>
      <c r="M145" s="15" t="s">
        <v>459</v>
      </c>
      <c r="N145" s="43" t="s">
        <v>458</v>
      </c>
      <c r="O145" s="53">
        <v>299.99</v>
      </c>
      <c r="P145" s="57">
        <f t="shared" si="19"/>
        <v>371.9876</v>
      </c>
      <c r="Q145" s="57">
        <f t="shared" si="20"/>
        <v>299.99</v>
      </c>
      <c r="R145" s="57">
        <f t="shared" si="21"/>
        <v>371.9876</v>
      </c>
      <c r="S145" s="65"/>
    </row>
    <row r="146" spans="2:19" s="6" customFormat="1" ht="24" customHeight="1">
      <c r="B146" s="41"/>
      <c r="C146" s="69" t="s">
        <v>129</v>
      </c>
      <c r="D146" s="69"/>
      <c r="E146" s="69"/>
      <c r="F146" s="35"/>
      <c r="G146" s="36" t="s">
        <v>1</v>
      </c>
      <c r="H146" s="36"/>
      <c r="I146" s="36"/>
      <c r="J146" s="20"/>
      <c r="K146" s="20"/>
      <c r="L146" s="20"/>
      <c r="M146" s="20"/>
      <c r="N146" s="36"/>
      <c r="O146" s="51"/>
      <c r="P146" s="20"/>
      <c r="Q146" s="60"/>
      <c r="R146" s="60"/>
      <c r="S146" s="64"/>
    </row>
    <row r="147" spans="2:19" ht="18.75">
      <c r="B147" s="15" t="s">
        <v>256</v>
      </c>
      <c r="C147" s="15">
        <v>215</v>
      </c>
      <c r="D147" s="15">
        <v>35</v>
      </c>
      <c r="E147" s="15">
        <v>18</v>
      </c>
      <c r="F147" s="24" t="s">
        <v>130</v>
      </c>
      <c r="G147" s="28" t="s">
        <v>97</v>
      </c>
      <c r="H147" s="30" t="s">
        <v>5</v>
      </c>
      <c r="I147" s="16" t="s">
        <v>113</v>
      </c>
      <c r="J147" s="22" t="s">
        <v>280</v>
      </c>
      <c r="K147" s="15" t="s">
        <v>277</v>
      </c>
      <c r="L147" s="15" t="s">
        <v>281</v>
      </c>
      <c r="M147" s="15" t="s">
        <v>297</v>
      </c>
      <c r="N147" s="43" t="s">
        <v>296</v>
      </c>
      <c r="O147" s="53">
        <v>169.93</v>
      </c>
      <c r="P147" s="57">
        <f aca="true" t="shared" si="22" ref="P147:P154">O147*1.24</f>
        <v>210.7132</v>
      </c>
      <c r="Q147" s="57">
        <f aca="true" t="shared" si="23" ref="Q147:Q154">O147*(1-$R$9)</f>
        <v>169.93</v>
      </c>
      <c r="R147" s="57">
        <f aca="true" t="shared" si="24" ref="R147:R154">P147*(1-$R$9)</f>
        <v>210.7132</v>
      </c>
      <c r="S147" s="65"/>
    </row>
    <row r="148" spans="2:19" ht="18.75">
      <c r="B148" s="17" t="s">
        <v>257</v>
      </c>
      <c r="C148" s="17">
        <v>255</v>
      </c>
      <c r="D148" s="17">
        <v>35</v>
      </c>
      <c r="E148" s="17">
        <v>18</v>
      </c>
      <c r="F148" s="25" t="s">
        <v>130</v>
      </c>
      <c r="G148" s="29" t="s">
        <v>70</v>
      </c>
      <c r="H148" s="31" t="s">
        <v>5</v>
      </c>
      <c r="I148" s="18" t="s">
        <v>113</v>
      </c>
      <c r="J148" s="23" t="s">
        <v>277</v>
      </c>
      <c r="K148" s="17" t="s">
        <v>277</v>
      </c>
      <c r="L148" s="17" t="s">
        <v>281</v>
      </c>
      <c r="M148" s="17" t="s">
        <v>295</v>
      </c>
      <c r="N148" s="47" t="s">
        <v>294</v>
      </c>
      <c r="O148" s="54">
        <v>206.96</v>
      </c>
      <c r="P148" s="58">
        <f t="shared" si="22"/>
        <v>256.6304</v>
      </c>
      <c r="Q148" s="58">
        <f t="shared" si="23"/>
        <v>206.96</v>
      </c>
      <c r="R148" s="58">
        <f t="shared" si="24"/>
        <v>256.6304</v>
      </c>
      <c r="S148" s="66"/>
    </row>
    <row r="149" spans="2:19" ht="18.75">
      <c r="B149" s="15" t="s">
        <v>258</v>
      </c>
      <c r="C149" s="15">
        <v>235</v>
      </c>
      <c r="D149" s="15">
        <v>35</v>
      </c>
      <c r="E149" s="15">
        <v>19</v>
      </c>
      <c r="F149" s="24" t="s">
        <v>130</v>
      </c>
      <c r="G149" s="28" t="s">
        <v>98</v>
      </c>
      <c r="H149" s="30" t="s">
        <v>5</v>
      </c>
      <c r="I149" s="16" t="s">
        <v>113</v>
      </c>
      <c r="J149" s="22" t="s">
        <v>275</v>
      </c>
      <c r="K149" s="15" t="s">
        <v>277</v>
      </c>
      <c r="L149" s="15" t="s">
        <v>281</v>
      </c>
      <c r="M149" s="15" t="s">
        <v>293</v>
      </c>
      <c r="N149" s="43" t="s">
        <v>292</v>
      </c>
      <c r="O149" s="53">
        <v>217.28</v>
      </c>
      <c r="P149" s="57">
        <f t="shared" si="22"/>
        <v>269.4272</v>
      </c>
      <c r="Q149" s="57">
        <f t="shared" si="23"/>
        <v>217.28</v>
      </c>
      <c r="R149" s="57">
        <f t="shared" si="24"/>
        <v>269.4272</v>
      </c>
      <c r="S149" s="65"/>
    </row>
    <row r="150" spans="2:19" ht="18.75">
      <c r="B150" s="17" t="s">
        <v>259</v>
      </c>
      <c r="C150" s="17">
        <v>245</v>
      </c>
      <c r="D150" s="17">
        <v>35</v>
      </c>
      <c r="E150" s="17">
        <v>19</v>
      </c>
      <c r="F150" s="25" t="s">
        <v>130</v>
      </c>
      <c r="G150" s="29" t="s">
        <v>99</v>
      </c>
      <c r="H150" s="31" t="s">
        <v>5</v>
      </c>
      <c r="I150" s="18" t="s">
        <v>113</v>
      </c>
      <c r="J150" s="23" t="s">
        <v>275</v>
      </c>
      <c r="K150" s="17" t="s">
        <v>275</v>
      </c>
      <c r="L150" s="17" t="s">
        <v>278</v>
      </c>
      <c r="M150" s="17" t="s">
        <v>291</v>
      </c>
      <c r="N150" s="47" t="s">
        <v>290</v>
      </c>
      <c r="O150" s="54">
        <v>230.82</v>
      </c>
      <c r="P150" s="58">
        <f t="shared" si="22"/>
        <v>286.2168</v>
      </c>
      <c r="Q150" s="58">
        <f t="shared" si="23"/>
        <v>230.82</v>
      </c>
      <c r="R150" s="58">
        <f t="shared" si="24"/>
        <v>286.2168</v>
      </c>
      <c r="S150" s="66"/>
    </row>
    <row r="151" spans="2:19" ht="18.75">
      <c r="B151" s="15" t="s">
        <v>260</v>
      </c>
      <c r="C151" s="15">
        <v>255</v>
      </c>
      <c r="D151" s="15">
        <v>35</v>
      </c>
      <c r="E151" s="15">
        <v>19</v>
      </c>
      <c r="F151" s="24" t="s">
        <v>130</v>
      </c>
      <c r="G151" s="28" t="s">
        <v>90</v>
      </c>
      <c r="H151" s="30" t="s">
        <v>5</v>
      </c>
      <c r="I151" s="16" t="s">
        <v>113</v>
      </c>
      <c r="J151" s="22" t="s">
        <v>277</v>
      </c>
      <c r="K151" s="15" t="s">
        <v>277</v>
      </c>
      <c r="L151" s="15" t="s">
        <v>278</v>
      </c>
      <c r="M151" s="15" t="s">
        <v>289</v>
      </c>
      <c r="N151" s="43" t="s">
        <v>288</v>
      </c>
      <c r="O151" s="53">
        <v>235.01</v>
      </c>
      <c r="P151" s="57">
        <f t="shared" si="22"/>
        <v>291.4124</v>
      </c>
      <c r="Q151" s="57">
        <f t="shared" si="23"/>
        <v>235.01</v>
      </c>
      <c r="R151" s="57">
        <f t="shared" si="24"/>
        <v>291.4124</v>
      </c>
      <c r="S151" s="65"/>
    </row>
    <row r="152" spans="2:19" ht="18.75">
      <c r="B152" s="17" t="s">
        <v>261</v>
      </c>
      <c r="C152" s="17">
        <v>255</v>
      </c>
      <c r="D152" s="17">
        <v>35</v>
      </c>
      <c r="E152" s="17">
        <v>20</v>
      </c>
      <c r="F152" s="25" t="s">
        <v>130</v>
      </c>
      <c r="G152" s="29" t="s">
        <v>100</v>
      </c>
      <c r="H152" s="31" t="s">
        <v>5</v>
      </c>
      <c r="I152" s="18" t="s">
        <v>113</v>
      </c>
      <c r="J152" s="23" t="s">
        <v>275</v>
      </c>
      <c r="K152" s="17" t="s">
        <v>277</v>
      </c>
      <c r="L152" s="17" t="s">
        <v>278</v>
      </c>
      <c r="M152" s="17" t="s">
        <v>287</v>
      </c>
      <c r="N152" s="47" t="s">
        <v>286</v>
      </c>
      <c r="O152" s="54">
        <v>282.98</v>
      </c>
      <c r="P152" s="58">
        <f t="shared" si="22"/>
        <v>350.89520000000005</v>
      </c>
      <c r="Q152" s="58">
        <f t="shared" si="23"/>
        <v>282.98</v>
      </c>
      <c r="R152" s="58">
        <f t="shared" si="24"/>
        <v>350.89520000000005</v>
      </c>
      <c r="S152" s="66"/>
    </row>
    <row r="153" spans="2:19" ht="18.75">
      <c r="B153" s="15" t="s">
        <v>262</v>
      </c>
      <c r="C153" s="15">
        <v>265</v>
      </c>
      <c r="D153" s="15">
        <v>35</v>
      </c>
      <c r="E153" s="15">
        <v>22</v>
      </c>
      <c r="F153" s="24" t="s">
        <v>7</v>
      </c>
      <c r="G153" s="28" t="s">
        <v>101</v>
      </c>
      <c r="H153" s="30" t="s">
        <v>5</v>
      </c>
      <c r="I153" s="16" t="s">
        <v>112</v>
      </c>
      <c r="J153" s="22" t="s">
        <v>280</v>
      </c>
      <c r="K153" s="15" t="s">
        <v>277</v>
      </c>
      <c r="L153" s="15" t="s">
        <v>281</v>
      </c>
      <c r="M153" s="15" t="s">
        <v>457</v>
      </c>
      <c r="N153" s="43" t="s">
        <v>456</v>
      </c>
      <c r="O153" s="53">
        <v>290.21</v>
      </c>
      <c r="P153" s="57">
        <f t="shared" si="22"/>
        <v>359.86039999999997</v>
      </c>
      <c r="Q153" s="57">
        <f t="shared" si="23"/>
        <v>290.21</v>
      </c>
      <c r="R153" s="57">
        <f t="shared" si="24"/>
        <v>359.86039999999997</v>
      </c>
      <c r="S153" s="65"/>
    </row>
    <row r="154" spans="2:19" ht="18.75">
      <c r="B154" s="17" t="s">
        <v>263</v>
      </c>
      <c r="C154" s="17">
        <v>285</v>
      </c>
      <c r="D154" s="17">
        <v>35</v>
      </c>
      <c r="E154" s="17">
        <v>22</v>
      </c>
      <c r="F154" s="25" t="s">
        <v>7</v>
      </c>
      <c r="G154" s="29" t="s">
        <v>64</v>
      </c>
      <c r="H154" s="31" t="s">
        <v>5</v>
      </c>
      <c r="I154" s="18" t="s">
        <v>112</v>
      </c>
      <c r="J154" s="23" t="s">
        <v>275</v>
      </c>
      <c r="K154" s="17" t="s">
        <v>277</v>
      </c>
      <c r="L154" s="17" t="s">
        <v>281</v>
      </c>
      <c r="M154" s="17" t="s">
        <v>455</v>
      </c>
      <c r="N154" s="47" t="s">
        <v>454</v>
      </c>
      <c r="O154" s="54">
        <v>310.6</v>
      </c>
      <c r="P154" s="58">
        <f t="shared" si="22"/>
        <v>385.144</v>
      </c>
      <c r="Q154" s="58">
        <f t="shared" si="23"/>
        <v>310.6</v>
      </c>
      <c r="R154" s="58">
        <f t="shared" si="24"/>
        <v>385.144</v>
      </c>
      <c r="S154" s="66"/>
    </row>
    <row r="155" spans="2:19" s="9" customFormat="1" ht="34.5" customHeight="1">
      <c r="B155" s="68" t="s">
        <v>118</v>
      </c>
      <c r="C155" s="68"/>
      <c r="D155" s="68"/>
      <c r="E155" s="68"/>
      <c r="F155" s="68"/>
      <c r="G155" s="7" t="s">
        <v>1</v>
      </c>
      <c r="H155" s="26"/>
      <c r="I155" s="26"/>
      <c r="J155" s="21"/>
      <c r="K155" s="8"/>
      <c r="L155" s="8"/>
      <c r="M155" s="8"/>
      <c r="N155" s="26"/>
      <c r="O155" s="55"/>
      <c r="P155" s="59"/>
      <c r="Q155" s="59"/>
      <c r="R155" s="59"/>
      <c r="S155" s="67"/>
    </row>
    <row r="156" spans="2:19" s="4" customFormat="1" ht="18.75">
      <c r="B156" s="15" t="s">
        <v>264</v>
      </c>
      <c r="C156" s="15">
        <v>145</v>
      </c>
      <c r="D156" s="15" t="s">
        <v>1</v>
      </c>
      <c r="E156" s="15">
        <v>13</v>
      </c>
      <c r="F156" s="24" t="s">
        <v>3</v>
      </c>
      <c r="G156" s="28" t="s">
        <v>102</v>
      </c>
      <c r="H156" s="32" t="s">
        <v>114</v>
      </c>
      <c r="I156" s="16" t="s">
        <v>113</v>
      </c>
      <c r="J156" s="22" t="s">
        <v>13</v>
      </c>
      <c r="K156" s="15" t="s">
        <v>275</v>
      </c>
      <c r="L156" s="15" t="s">
        <v>281</v>
      </c>
      <c r="M156" s="15" t="s">
        <v>547</v>
      </c>
      <c r="N156" s="43" t="s">
        <v>546</v>
      </c>
      <c r="O156" s="53">
        <v>102.96</v>
      </c>
      <c r="P156" s="57">
        <f>O156*1.24</f>
        <v>127.67039999999999</v>
      </c>
      <c r="Q156" s="57">
        <f aca="true" t="shared" si="25" ref="Q156:R158">O156*(1-$R$9)</f>
        <v>102.96</v>
      </c>
      <c r="R156" s="57">
        <f t="shared" si="25"/>
        <v>127.67039999999999</v>
      </c>
      <c r="S156" s="65"/>
    </row>
    <row r="157" spans="2:19" s="4" customFormat="1" ht="18.75">
      <c r="B157" s="17" t="s">
        <v>265</v>
      </c>
      <c r="C157" s="17">
        <v>195</v>
      </c>
      <c r="D157" s="17">
        <v>75</v>
      </c>
      <c r="E157" s="17">
        <v>16</v>
      </c>
      <c r="F157" s="25" t="s">
        <v>3</v>
      </c>
      <c r="G157" s="29" t="s">
        <v>103</v>
      </c>
      <c r="H157" s="33" t="s">
        <v>114</v>
      </c>
      <c r="I157" s="18" t="s">
        <v>113</v>
      </c>
      <c r="J157" s="23" t="s">
        <v>280</v>
      </c>
      <c r="K157" s="17" t="s">
        <v>275</v>
      </c>
      <c r="L157" s="17" t="s">
        <v>281</v>
      </c>
      <c r="M157" s="17" t="s">
        <v>545</v>
      </c>
      <c r="N157" s="47" t="s">
        <v>544</v>
      </c>
      <c r="O157" s="54">
        <v>134</v>
      </c>
      <c r="P157" s="58">
        <f>O157*1.24</f>
        <v>166.16</v>
      </c>
      <c r="Q157" s="58">
        <f t="shared" si="25"/>
        <v>134</v>
      </c>
      <c r="R157" s="58">
        <f t="shared" si="25"/>
        <v>166.16</v>
      </c>
      <c r="S157" s="66"/>
    </row>
    <row r="158" spans="2:19" ht="18.75">
      <c r="B158" s="15" t="s">
        <v>266</v>
      </c>
      <c r="C158" s="15">
        <v>215</v>
      </c>
      <c r="D158" s="15">
        <v>75</v>
      </c>
      <c r="E158" s="15">
        <v>16</v>
      </c>
      <c r="F158" s="24" t="s">
        <v>3</v>
      </c>
      <c r="G158" s="28" t="s">
        <v>104</v>
      </c>
      <c r="H158" s="32" t="s">
        <v>114</v>
      </c>
      <c r="I158" s="16" t="s">
        <v>113</v>
      </c>
      <c r="J158" s="22" t="s">
        <v>275</v>
      </c>
      <c r="K158" s="15" t="s">
        <v>275</v>
      </c>
      <c r="L158" s="15" t="s">
        <v>281</v>
      </c>
      <c r="M158" s="15" t="s">
        <v>543</v>
      </c>
      <c r="N158" s="43" t="s">
        <v>542</v>
      </c>
      <c r="O158" s="53">
        <v>154.11</v>
      </c>
      <c r="P158" s="57">
        <f>O158*1.24</f>
        <v>191.09640000000002</v>
      </c>
      <c r="Q158" s="57">
        <f t="shared" si="25"/>
        <v>154.11</v>
      </c>
      <c r="R158" s="57">
        <f t="shared" si="25"/>
        <v>191.09640000000002</v>
      </c>
      <c r="S158" s="65"/>
    </row>
    <row r="159" spans="2:19" s="6" customFormat="1" ht="24" customHeight="1">
      <c r="B159" s="42"/>
      <c r="C159" s="69" t="s">
        <v>122</v>
      </c>
      <c r="D159" s="69"/>
      <c r="E159" s="69"/>
      <c r="F159" s="35"/>
      <c r="G159" s="36" t="s">
        <v>1</v>
      </c>
      <c r="H159" s="36"/>
      <c r="I159" s="36"/>
      <c r="J159" s="20"/>
      <c r="K159" s="20"/>
      <c r="L159" s="20"/>
      <c r="M159" s="20"/>
      <c r="N159" s="36"/>
      <c r="O159" s="56"/>
      <c r="P159" s="20"/>
      <c r="Q159" s="60"/>
      <c r="R159" s="60"/>
      <c r="S159" s="64"/>
    </row>
    <row r="160" spans="2:19" ht="18.75">
      <c r="B160" s="15" t="s">
        <v>267</v>
      </c>
      <c r="C160" s="15">
        <v>165</v>
      </c>
      <c r="D160" s="15">
        <v>70</v>
      </c>
      <c r="E160" s="15">
        <v>13</v>
      </c>
      <c r="F160" s="24" t="s">
        <v>3</v>
      </c>
      <c r="G160" s="28" t="s">
        <v>102</v>
      </c>
      <c r="H160" s="32" t="s">
        <v>114</v>
      </c>
      <c r="I160" s="16" t="s">
        <v>113</v>
      </c>
      <c r="J160" s="22" t="s">
        <v>13</v>
      </c>
      <c r="K160" s="15" t="s">
        <v>275</v>
      </c>
      <c r="L160" s="15" t="s">
        <v>281</v>
      </c>
      <c r="M160" s="15" t="s">
        <v>541</v>
      </c>
      <c r="N160" s="43" t="s">
        <v>540</v>
      </c>
      <c r="O160" s="53">
        <v>106.31</v>
      </c>
      <c r="P160" s="57">
        <f>O160*1.24</f>
        <v>131.8244</v>
      </c>
      <c r="Q160" s="57">
        <f aca="true" t="shared" si="26" ref="Q160:R162">O160*(1-$R$9)</f>
        <v>106.31</v>
      </c>
      <c r="R160" s="57">
        <f t="shared" si="26"/>
        <v>131.8244</v>
      </c>
      <c r="S160" s="65"/>
    </row>
    <row r="161" spans="2:19" s="4" customFormat="1" ht="18.75">
      <c r="B161" s="17" t="s">
        <v>268</v>
      </c>
      <c r="C161" s="17">
        <v>195</v>
      </c>
      <c r="D161" s="17">
        <v>70</v>
      </c>
      <c r="E161" s="17">
        <v>15</v>
      </c>
      <c r="F161" s="25" t="s">
        <v>3</v>
      </c>
      <c r="G161" s="29" t="s">
        <v>105</v>
      </c>
      <c r="H161" s="33" t="s">
        <v>114</v>
      </c>
      <c r="I161" s="18" t="s">
        <v>113</v>
      </c>
      <c r="J161" s="23" t="s">
        <v>280</v>
      </c>
      <c r="K161" s="17" t="s">
        <v>275</v>
      </c>
      <c r="L161" s="17" t="s">
        <v>281</v>
      </c>
      <c r="M161" s="17" t="s">
        <v>539</v>
      </c>
      <c r="N161" s="47" t="s">
        <v>538</v>
      </c>
      <c r="O161" s="54">
        <v>113.45</v>
      </c>
      <c r="P161" s="58">
        <f>O161*1.24</f>
        <v>140.678</v>
      </c>
      <c r="Q161" s="58">
        <f t="shared" si="26"/>
        <v>113.45</v>
      </c>
      <c r="R161" s="58">
        <f t="shared" si="26"/>
        <v>140.678</v>
      </c>
      <c r="S161" s="66"/>
    </row>
    <row r="162" spans="2:19" ht="18.75">
      <c r="B162" s="15" t="s">
        <v>269</v>
      </c>
      <c r="C162" s="15">
        <v>225</v>
      </c>
      <c r="D162" s="15">
        <v>70</v>
      </c>
      <c r="E162" s="15">
        <v>15</v>
      </c>
      <c r="F162" s="24" t="s">
        <v>3</v>
      </c>
      <c r="G162" s="28" t="s">
        <v>106</v>
      </c>
      <c r="H162" s="32" t="s">
        <v>114</v>
      </c>
      <c r="I162" s="16" t="s">
        <v>113</v>
      </c>
      <c r="J162" s="22" t="s">
        <v>275</v>
      </c>
      <c r="K162" s="15" t="s">
        <v>275</v>
      </c>
      <c r="L162" s="15" t="s">
        <v>281</v>
      </c>
      <c r="M162" s="15" t="s">
        <v>537</v>
      </c>
      <c r="N162" s="43" t="s">
        <v>536</v>
      </c>
      <c r="O162" s="53">
        <v>144.49</v>
      </c>
      <c r="P162" s="57">
        <f>O162*1.24</f>
        <v>179.16760000000002</v>
      </c>
      <c r="Q162" s="57">
        <f t="shared" si="26"/>
        <v>144.49</v>
      </c>
      <c r="R162" s="57">
        <f t="shared" si="26"/>
        <v>179.16760000000002</v>
      </c>
      <c r="S162" s="65"/>
    </row>
    <row r="163" spans="2:19" s="6" customFormat="1" ht="24" customHeight="1">
      <c r="B163" s="42"/>
      <c r="C163" s="69" t="s">
        <v>123</v>
      </c>
      <c r="D163" s="69"/>
      <c r="E163" s="69"/>
      <c r="F163" s="35"/>
      <c r="G163" s="36" t="s">
        <v>1</v>
      </c>
      <c r="H163" s="36"/>
      <c r="I163" s="36"/>
      <c r="J163" s="20"/>
      <c r="K163" s="20"/>
      <c r="L163" s="20"/>
      <c r="M163" s="20"/>
      <c r="N163" s="36"/>
      <c r="O163" s="56"/>
      <c r="P163" s="20"/>
      <c r="Q163" s="60"/>
      <c r="R163" s="60"/>
      <c r="S163" s="64"/>
    </row>
    <row r="164" spans="2:19" ht="18.75">
      <c r="B164" s="15" t="s">
        <v>270</v>
      </c>
      <c r="C164" s="15">
        <v>195</v>
      </c>
      <c r="D164" s="15">
        <v>65</v>
      </c>
      <c r="E164" s="15">
        <v>16</v>
      </c>
      <c r="F164" s="24" t="s">
        <v>3</v>
      </c>
      <c r="G164" s="28" t="s">
        <v>107</v>
      </c>
      <c r="H164" s="32" t="s">
        <v>114</v>
      </c>
      <c r="I164" s="16" t="s">
        <v>113</v>
      </c>
      <c r="J164" s="22" t="s">
        <v>275</v>
      </c>
      <c r="K164" s="15" t="s">
        <v>275</v>
      </c>
      <c r="L164" s="15" t="s">
        <v>281</v>
      </c>
      <c r="M164" s="15" t="s">
        <v>535</v>
      </c>
      <c r="N164" s="43" t="s">
        <v>318</v>
      </c>
      <c r="O164" s="53">
        <v>122.67</v>
      </c>
      <c r="P164" s="57">
        <f>O164*1.24</f>
        <v>152.1108</v>
      </c>
      <c r="Q164" s="57">
        <f aca="true" t="shared" si="27" ref="Q164:R168">O164*(1-$R$9)</f>
        <v>122.67</v>
      </c>
      <c r="R164" s="57">
        <f t="shared" si="27"/>
        <v>152.1108</v>
      </c>
      <c r="S164" s="65"/>
    </row>
    <row r="165" spans="2:19" ht="18.75">
      <c r="B165" s="17" t="s">
        <v>271</v>
      </c>
      <c r="C165" s="17">
        <v>205</v>
      </c>
      <c r="D165" s="17">
        <v>65</v>
      </c>
      <c r="E165" s="17">
        <v>16</v>
      </c>
      <c r="F165" s="25" t="s">
        <v>3</v>
      </c>
      <c r="G165" s="29" t="s">
        <v>108</v>
      </c>
      <c r="H165" s="33" t="s">
        <v>114</v>
      </c>
      <c r="I165" s="18" t="s">
        <v>113</v>
      </c>
      <c r="J165" s="23" t="s">
        <v>275</v>
      </c>
      <c r="K165" s="17" t="s">
        <v>275</v>
      </c>
      <c r="L165" s="17" t="s">
        <v>281</v>
      </c>
      <c r="M165" s="17" t="s">
        <v>534</v>
      </c>
      <c r="N165" s="47" t="s">
        <v>533</v>
      </c>
      <c r="O165" s="54">
        <v>138.18</v>
      </c>
      <c r="P165" s="58">
        <f>O165*1.24</f>
        <v>171.3432</v>
      </c>
      <c r="Q165" s="58">
        <f t="shared" si="27"/>
        <v>138.18</v>
      </c>
      <c r="R165" s="58">
        <f t="shared" si="27"/>
        <v>171.3432</v>
      </c>
      <c r="S165" s="66"/>
    </row>
    <row r="166" spans="2:19" ht="18.75">
      <c r="B166" s="15" t="s">
        <v>272</v>
      </c>
      <c r="C166" s="15">
        <v>215</v>
      </c>
      <c r="D166" s="15">
        <v>65</v>
      </c>
      <c r="E166" s="15">
        <v>16</v>
      </c>
      <c r="F166" s="24" t="s">
        <v>3</v>
      </c>
      <c r="G166" s="28" t="s">
        <v>109</v>
      </c>
      <c r="H166" s="32" t="s">
        <v>114</v>
      </c>
      <c r="I166" s="16" t="s">
        <v>113</v>
      </c>
      <c r="J166" s="22" t="s">
        <v>275</v>
      </c>
      <c r="K166" s="15" t="s">
        <v>275</v>
      </c>
      <c r="L166" s="15" t="s">
        <v>281</v>
      </c>
      <c r="M166" s="15" t="s">
        <v>532</v>
      </c>
      <c r="N166" s="43" t="s">
        <v>531</v>
      </c>
      <c r="O166" s="53">
        <v>138.23</v>
      </c>
      <c r="P166" s="57">
        <f>O166*1.24</f>
        <v>171.40519999999998</v>
      </c>
      <c r="Q166" s="57">
        <f t="shared" si="27"/>
        <v>138.23</v>
      </c>
      <c r="R166" s="57">
        <f t="shared" si="27"/>
        <v>171.40519999999998</v>
      </c>
      <c r="S166" s="65"/>
    </row>
    <row r="167" spans="2:19" ht="18.75">
      <c r="B167" s="17" t="s">
        <v>273</v>
      </c>
      <c r="C167" s="17">
        <v>225</v>
      </c>
      <c r="D167" s="17">
        <v>65</v>
      </c>
      <c r="E167" s="17">
        <v>16</v>
      </c>
      <c r="F167" s="25" t="s">
        <v>3</v>
      </c>
      <c r="G167" s="29" t="s">
        <v>110</v>
      </c>
      <c r="H167" s="33" t="s">
        <v>114</v>
      </c>
      <c r="I167" s="18" t="s">
        <v>113</v>
      </c>
      <c r="J167" s="23" t="s">
        <v>275</v>
      </c>
      <c r="K167" s="17" t="s">
        <v>275</v>
      </c>
      <c r="L167" s="17" t="s">
        <v>281</v>
      </c>
      <c r="M167" s="17" t="s">
        <v>530</v>
      </c>
      <c r="N167" s="47" t="s">
        <v>529</v>
      </c>
      <c r="O167" s="54">
        <v>169.21</v>
      </c>
      <c r="P167" s="58">
        <f>O167*1.24</f>
        <v>209.8204</v>
      </c>
      <c r="Q167" s="58">
        <f t="shared" si="27"/>
        <v>169.21</v>
      </c>
      <c r="R167" s="58">
        <f t="shared" si="27"/>
        <v>209.8204</v>
      </c>
      <c r="S167" s="66"/>
    </row>
    <row r="168" spans="2:19" ht="18.75">
      <c r="B168" s="15" t="s">
        <v>274</v>
      </c>
      <c r="C168" s="15">
        <v>235</v>
      </c>
      <c r="D168" s="15">
        <v>65</v>
      </c>
      <c r="E168" s="15">
        <v>16</v>
      </c>
      <c r="F168" s="24" t="s">
        <v>3</v>
      </c>
      <c r="G168" s="28" t="s">
        <v>111</v>
      </c>
      <c r="H168" s="32" t="s">
        <v>114</v>
      </c>
      <c r="I168" s="16" t="s">
        <v>113</v>
      </c>
      <c r="J168" s="22" t="s">
        <v>275</v>
      </c>
      <c r="K168" s="15" t="s">
        <v>275</v>
      </c>
      <c r="L168" s="15" t="s">
        <v>281</v>
      </c>
      <c r="M168" s="15" t="s">
        <v>528</v>
      </c>
      <c r="N168" s="43" t="s">
        <v>527</v>
      </c>
      <c r="O168" s="53">
        <v>179.99</v>
      </c>
      <c r="P168" s="57">
        <f>O168*1.24</f>
        <v>223.1876</v>
      </c>
      <c r="Q168" s="57">
        <f t="shared" si="27"/>
        <v>179.99</v>
      </c>
      <c r="R168" s="57">
        <f t="shared" si="27"/>
        <v>223.1876</v>
      </c>
      <c r="S168" s="65"/>
    </row>
  </sheetData>
  <sheetProtection/>
  <autoFilter ref="B9:K155"/>
  <mergeCells count="16">
    <mergeCell ref="O9:Q9"/>
    <mergeCell ref="C163:E163"/>
    <mergeCell ref="C146:E146"/>
    <mergeCell ref="C10:E10"/>
    <mergeCell ref="C11:E11"/>
    <mergeCell ref="C13:E13"/>
    <mergeCell ref="C15:E15"/>
    <mergeCell ref="C21:E21"/>
    <mergeCell ref="C118:E118"/>
    <mergeCell ref="C136:E136"/>
    <mergeCell ref="B155:F155"/>
    <mergeCell ref="C40:E40"/>
    <mergeCell ref="C64:E64"/>
    <mergeCell ref="C87:E87"/>
    <mergeCell ref="C105:E105"/>
    <mergeCell ref="C159:E159"/>
  </mergeCells>
  <printOptions/>
  <pageMargins left="0.7086614173228347" right="0.1968503937007874" top="0.7480314960629921" bottom="0.7480314960629921" header="0.31496062992125984" footer="0.31496062992125984"/>
  <pageSetup fitToHeight="0" fitToWidth="1" horizontalDpi="600" verticalDpi="600" orientation="portrait"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Susanna</cp:lastModifiedBy>
  <cp:lastPrinted>2019-02-05T08:01:40Z</cp:lastPrinted>
  <dcterms:created xsi:type="dcterms:W3CDTF">2017-10-06T11:07:55Z</dcterms:created>
  <dcterms:modified xsi:type="dcterms:W3CDTF">2019-02-05T11:10:40Z</dcterms:modified>
  <cp:category/>
  <cp:version/>
  <cp:contentType/>
  <cp:contentStatus/>
</cp:coreProperties>
</file>