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- Kesähinnastot 2019\"/>
    </mc:Choice>
  </mc:AlternateContent>
  <bookViews>
    <workbookView xWindow="0" yWindow="0" windowWidth="23040" windowHeight="8832"/>
  </bookViews>
  <sheets>
    <sheet name="Summer&amp;Winter 2019" sheetId="2" r:id="rId1"/>
  </sheets>
  <externalReferences>
    <externalReference r:id="rId2"/>
  </externalReferences>
  <definedNames>
    <definedName name="_xlnm._FilterDatabase" localSheetId="0" hidden="1">'Summer&amp;Winter 2019'!$C$15:$AC$15</definedName>
    <definedName name="dataarea">OFFSET([1]Products!$A$2,0,0,COUNTA([1]Products!$A:$A),66)</definedName>
  </definedNames>
  <calcPr calcId="152511"/>
</workbook>
</file>

<file path=xl/calcChain.xml><?xml version="1.0" encoding="utf-8"?>
<calcChain xmlns="http://schemas.openxmlformats.org/spreadsheetml/2006/main">
  <c r="Q117" i="2" l="1"/>
  <c r="X117" i="2"/>
  <c r="Q118" i="2"/>
  <c r="X118" i="2"/>
  <c r="Q119" i="2"/>
  <c r="W119" i="2"/>
  <c r="Q120" i="2"/>
  <c r="W120" i="2"/>
  <c r="H121" i="2"/>
  <c r="Q121" i="2"/>
  <c r="X121" i="2"/>
  <c r="Q122" i="2"/>
  <c r="X122" i="2"/>
  <c r="Q123" i="2"/>
  <c r="W123" i="2"/>
  <c r="Q124" i="2"/>
  <c r="W124" i="2"/>
  <c r="G123" i="2" l="1"/>
  <c r="G119" i="2"/>
  <c r="H118" i="2"/>
  <c r="Y121" i="2"/>
  <c r="AC121" i="2" s="1"/>
  <c r="G117" i="2"/>
  <c r="H119" i="2"/>
  <c r="G120" i="2"/>
  <c r="G118" i="2"/>
  <c r="H123" i="2"/>
  <c r="G121" i="2"/>
  <c r="H124" i="2"/>
  <c r="H120" i="2"/>
  <c r="G122" i="2"/>
  <c r="G124" i="2"/>
  <c r="I122" i="2"/>
  <c r="W122" i="2"/>
  <c r="W121" i="2"/>
  <c r="I119" i="2"/>
  <c r="I117" i="2"/>
  <c r="H122" i="2"/>
  <c r="X120" i="2"/>
  <c r="X124" i="2"/>
  <c r="X119" i="2"/>
  <c r="I124" i="2"/>
  <c r="I121" i="2"/>
  <c r="I120" i="2"/>
  <c r="I123" i="2"/>
  <c r="I118" i="2"/>
  <c r="W117" i="2"/>
  <c r="H117" i="2"/>
  <c r="Y117" i="2"/>
  <c r="AC117" i="2" s="1"/>
  <c r="Y118" i="2"/>
  <c r="AC118" i="2" s="1"/>
  <c r="Y122" i="2"/>
  <c r="AC122" i="2" s="1"/>
  <c r="W118" i="2"/>
  <c r="X123" i="2"/>
  <c r="Y124" i="2" l="1"/>
  <c r="AC124" i="2" s="1"/>
  <c r="Y120" i="2"/>
  <c r="AC120" i="2" s="1"/>
  <c r="Y119" i="2"/>
  <c r="AC119" i="2" s="1"/>
  <c r="Y123" i="2"/>
  <c r="AC123" i="2" s="1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H109" i="2" l="1"/>
  <c r="H88" i="2"/>
  <c r="H84" i="2"/>
  <c r="H80" i="2"/>
  <c r="H113" i="2"/>
  <c r="H105" i="2"/>
  <c r="H101" i="2"/>
  <c r="H97" i="2"/>
  <c r="H92" i="2"/>
  <c r="H114" i="2"/>
  <c r="H110" i="2"/>
  <c r="H102" i="2"/>
  <c r="H98" i="2"/>
  <c r="H93" i="2"/>
  <c r="H91" i="2"/>
  <c r="H89" i="2"/>
  <c r="H87" i="2"/>
  <c r="H85" i="2"/>
  <c r="H83" i="2"/>
  <c r="H81" i="2"/>
  <c r="H79" i="2"/>
  <c r="H115" i="2"/>
  <c r="H111" i="2"/>
  <c r="H107" i="2"/>
  <c r="H106" i="2"/>
  <c r="H103" i="2"/>
  <c r="H99" i="2"/>
  <c r="H95" i="2"/>
  <c r="H94" i="2"/>
  <c r="H90" i="2"/>
  <c r="H86" i="2"/>
  <c r="H82" i="2"/>
  <c r="H78" i="2"/>
  <c r="H112" i="2"/>
  <c r="H104" i="2"/>
  <c r="H96" i="2"/>
  <c r="H116" i="2"/>
  <c r="H108" i="2"/>
  <c r="H100" i="2"/>
  <c r="Q77" i="2" l="1"/>
  <c r="Q76" i="2"/>
  <c r="Q75" i="2"/>
  <c r="Q74" i="2"/>
  <c r="Q73" i="2"/>
  <c r="Q72" i="2"/>
  <c r="Q71" i="2"/>
  <c r="Q70" i="2"/>
  <c r="H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H41" i="2" l="1"/>
  <c r="H52" i="2"/>
  <c r="H73" i="2"/>
  <c r="H75" i="2"/>
  <c r="H17" i="2"/>
  <c r="H21" i="2"/>
  <c r="H60" i="2"/>
  <c r="H67" i="2"/>
  <c r="H27" i="2"/>
  <c r="H33" i="2"/>
  <c r="H62" i="2"/>
  <c r="H42" i="2"/>
  <c r="H57" i="2"/>
  <c r="H64" i="2"/>
  <c r="H29" i="2"/>
  <c r="H48" i="2"/>
  <c r="H66" i="2"/>
  <c r="H74" i="2"/>
  <c r="H44" i="2"/>
  <c r="H45" i="2"/>
  <c r="H56" i="2"/>
  <c r="H59" i="2"/>
  <c r="H63" i="2"/>
  <c r="H69" i="2"/>
  <c r="H71" i="2"/>
  <c r="H76" i="2"/>
  <c r="H23" i="2"/>
  <c r="H37" i="2"/>
  <c r="H19" i="2"/>
  <c r="H22" i="2"/>
  <c r="H24" i="2"/>
  <c r="H28" i="2"/>
  <c r="H30" i="2"/>
  <c r="H32" i="2"/>
  <c r="H39" i="2"/>
  <c r="H50" i="2"/>
  <c r="H53" i="2"/>
  <c r="H54" i="2"/>
  <c r="H58" i="2"/>
  <c r="H68" i="2"/>
  <c r="H77" i="2"/>
  <c r="H16" i="2"/>
  <c r="H18" i="2"/>
  <c r="H26" i="2"/>
  <c r="H31" i="2"/>
  <c r="H35" i="2"/>
  <c r="H38" i="2"/>
  <c r="H40" i="2"/>
  <c r="H49" i="2"/>
  <c r="H51" i="2"/>
  <c r="H55" i="2"/>
  <c r="H20" i="2"/>
  <c r="H25" i="2"/>
  <c r="H34" i="2"/>
  <c r="H36" i="2"/>
  <c r="H43" i="2"/>
  <c r="H46" i="2"/>
  <c r="H47" i="2"/>
  <c r="H61" i="2"/>
  <c r="H65" i="2"/>
  <c r="H72" i="2"/>
  <c r="G116" i="2" l="1"/>
  <c r="G112" i="2"/>
  <c r="G89" i="2"/>
  <c r="G99" i="2"/>
  <c r="G96" i="2"/>
  <c r="G93" i="2"/>
  <c r="G88" i="2"/>
  <c r="G108" i="2"/>
  <c r="G105" i="2"/>
  <c r="G101" i="2"/>
  <c r="G115" i="2"/>
  <c r="G111" i="2"/>
  <c r="G109" i="2"/>
  <c r="G41" i="2"/>
  <c r="G40" i="2"/>
  <c r="I39" i="2"/>
  <c r="I38" i="2"/>
  <c r="G28" i="2"/>
  <c r="G27" i="2"/>
  <c r="G23" i="2"/>
  <c r="G30" i="2"/>
  <c r="I115" i="2"/>
  <c r="I111" i="2"/>
  <c r="I88" i="2"/>
  <c r="I84" i="2"/>
  <c r="I108" i="2"/>
  <c r="I96" i="2"/>
  <c r="I109" i="2"/>
  <c r="I99" i="2"/>
  <c r="I93" i="2"/>
  <c r="I89" i="2"/>
  <c r="G84" i="2"/>
  <c r="I81" i="2"/>
  <c r="G81" i="2"/>
  <c r="I79" i="2"/>
  <c r="G79" i="2"/>
  <c r="G107" i="2"/>
  <c r="I105" i="2"/>
  <c r="I101" i="2"/>
  <c r="I116" i="2"/>
  <c r="I112" i="2"/>
  <c r="G110" i="2"/>
  <c r="X32" i="2"/>
  <c r="I32" i="2"/>
  <c r="G32" i="2"/>
  <c r="G47" i="2"/>
  <c r="I47" i="2"/>
  <c r="I28" i="2"/>
  <c r="I48" i="2"/>
  <c r="G48" i="2"/>
  <c r="G46" i="2"/>
  <c r="I46" i="2"/>
  <c r="G42" i="2"/>
  <c r="I42" i="2"/>
  <c r="I33" i="2"/>
  <c r="G33" i="2"/>
  <c r="G20" i="2"/>
  <c r="I20" i="2"/>
  <c r="I26" i="2"/>
  <c r="G26" i="2"/>
  <c r="G45" i="2"/>
  <c r="I45" i="2"/>
  <c r="I44" i="2"/>
  <c r="G44" i="2"/>
  <c r="I43" i="2"/>
  <c r="G43" i="2"/>
  <c r="G36" i="2"/>
  <c r="I36" i="2"/>
  <c r="I35" i="2"/>
  <c r="G35" i="2"/>
  <c r="I34" i="2"/>
  <c r="G34" i="2"/>
  <c r="I21" i="2"/>
  <c r="G21" i="2"/>
  <c r="G19" i="2"/>
  <c r="I19" i="2"/>
  <c r="G24" i="2"/>
  <c r="I24" i="2"/>
  <c r="X18" i="2"/>
  <c r="X43" i="2"/>
  <c r="X48" i="2"/>
  <c r="I63" i="2" l="1"/>
  <c r="G91" i="2"/>
  <c r="G113" i="2"/>
  <c r="G114" i="2"/>
  <c r="G94" i="2"/>
  <c r="G95" i="2"/>
  <c r="I66" i="2"/>
  <c r="G56" i="2"/>
  <c r="I58" i="2"/>
  <c r="G22" i="2"/>
  <c r="G75" i="2"/>
  <c r="G100" i="2"/>
  <c r="G106" i="2"/>
  <c r="G97" i="2"/>
  <c r="G86" i="2"/>
  <c r="G103" i="2"/>
  <c r="G85" i="2"/>
  <c r="G87" i="2"/>
  <c r="G98" i="2"/>
  <c r="G102" i="2"/>
  <c r="G104" i="2"/>
  <c r="G90" i="2"/>
  <c r="G92" i="2"/>
  <c r="I22" i="2"/>
  <c r="G39" i="2"/>
  <c r="I30" i="2"/>
  <c r="I56" i="2"/>
  <c r="G71" i="2"/>
  <c r="I61" i="2"/>
  <c r="I65" i="2"/>
  <c r="G18" i="2"/>
  <c r="G29" i="2"/>
  <c r="I75" i="2"/>
  <c r="I40" i="2"/>
  <c r="I62" i="2"/>
  <c r="G49" i="2"/>
  <c r="G52" i="2"/>
  <c r="G61" i="2"/>
  <c r="I23" i="2"/>
  <c r="I64" i="2"/>
  <c r="I52" i="2"/>
  <c r="G55" i="2"/>
  <c r="I16" i="2"/>
  <c r="I73" i="2"/>
  <c r="G54" i="2"/>
  <c r="G17" i="2"/>
  <c r="I29" i="2"/>
  <c r="I27" i="2"/>
  <c r="I31" i="2"/>
  <c r="I37" i="2"/>
  <c r="I41" i="2"/>
  <c r="G77" i="2"/>
  <c r="X20" i="2"/>
  <c r="G37" i="2"/>
  <c r="G38" i="2"/>
  <c r="G16" i="2"/>
  <c r="AF16" i="2" s="1"/>
  <c r="I97" i="2"/>
  <c r="G80" i="2"/>
  <c r="G72" i="2"/>
  <c r="G31" i="2"/>
  <c r="X23" i="2"/>
  <c r="G73" i="2"/>
  <c r="I17" i="2"/>
  <c r="I55" i="2"/>
  <c r="I68" i="2"/>
  <c r="I74" i="2"/>
  <c r="I60" i="2"/>
  <c r="G63" i="2"/>
  <c r="G70" i="2"/>
  <c r="G64" i="2"/>
  <c r="I51" i="2"/>
  <c r="G58" i="2"/>
  <c r="I25" i="2"/>
  <c r="I54" i="2"/>
  <c r="W41" i="2"/>
  <c r="G66" i="2"/>
  <c r="I77" i="2"/>
  <c r="G68" i="2"/>
  <c r="G25" i="2"/>
  <c r="I71" i="2"/>
  <c r="G74" i="2"/>
  <c r="G60" i="2"/>
  <c r="G65" i="2"/>
  <c r="I67" i="2"/>
  <c r="I49" i="2"/>
  <c r="I50" i="2"/>
  <c r="G51" i="2"/>
  <c r="G57" i="2"/>
  <c r="X27" i="2"/>
  <c r="W32" i="2"/>
  <c r="I69" i="2"/>
  <c r="I76" i="2"/>
  <c r="G59" i="2"/>
  <c r="I18" i="2"/>
  <c r="I53" i="2"/>
  <c r="I70" i="2"/>
  <c r="G53" i="2"/>
  <c r="G69" i="2"/>
  <c r="G76" i="2"/>
  <c r="I59" i="2"/>
  <c r="G62" i="2"/>
  <c r="G50" i="2"/>
  <c r="I57" i="2"/>
  <c r="X28" i="2"/>
  <c r="I72" i="2"/>
  <c r="G67" i="2"/>
  <c r="W46" i="2"/>
  <c r="X45" i="2"/>
  <c r="X35" i="2"/>
  <c r="X74" i="2"/>
  <c r="W115" i="2"/>
  <c r="X115" i="2"/>
  <c r="X62" i="2"/>
  <c r="X101" i="2"/>
  <c r="W101" i="2"/>
  <c r="X105" i="2"/>
  <c r="W105" i="2"/>
  <c r="W85" i="2"/>
  <c r="X85" i="2"/>
  <c r="X55" i="2"/>
  <c r="W53" i="2"/>
  <c r="I83" i="2"/>
  <c r="G83" i="2"/>
  <c r="I95" i="2"/>
  <c r="G78" i="2"/>
  <c r="G82" i="2"/>
  <c r="I92" i="2"/>
  <c r="I106" i="2"/>
  <c r="I90" i="2"/>
  <c r="X69" i="2"/>
  <c r="X66" i="2"/>
  <c r="W68" i="2"/>
  <c r="X79" i="2"/>
  <c r="W79" i="2"/>
  <c r="W51" i="2"/>
  <c r="X29" i="2"/>
  <c r="I103" i="2"/>
  <c r="I107" i="2"/>
  <c r="I100" i="2"/>
  <c r="W112" i="2"/>
  <c r="X112" i="2"/>
  <c r="W111" i="2"/>
  <c r="X111" i="2"/>
  <c r="X59" i="2"/>
  <c r="W81" i="2"/>
  <c r="X81" i="2"/>
  <c r="X71" i="2"/>
  <c r="I114" i="2"/>
  <c r="I91" i="2"/>
  <c r="I110" i="2"/>
  <c r="I94" i="2"/>
  <c r="I113" i="2"/>
  <c r="I80" i="2"/>
  <c r="I78" i="2"/>
  <c r="I82" i="2"/>
  <c r="I86" i="2"/>
  <c r="W70" i="2"/>
  <c r="X109" i="2"/>
  <c r="W109" i="2"/>
  <c r="X60" i="2"/>
  <c r="W61" i="2"/>
  <c r="W99" i="2"/>
  <c r="X99" i="2"/>
  <c r="W19" i="2"/>
  <c r="X52" i="2"/>
  <c r="X39" i="2"/>
  <c r="X56" i="2"/>
  <c r="W67" i="2"/>
  <c r="X73" i="2"/>
  <c r="X24" i="2"/>
  <c r="W17" i="2"/>
  <c r="I85" i="2"/>
  <c r="I87" i="2"/>
  <c r="I98" i="2"/>
  <c r="I102" i="2"/>
  <c r="I104" i="2"/>
  <c r="W16" i="2"/>
  <c r="X63" i="2"/>
  <c r="X42" i="2"/>
  <c r="X64" i="2"/>
  <c r="X47" i="2"/>
  <c r="X49" i="2"/>
  <c r="X72" i="2"/>
  <c r="X25" i="2"/>
  <c r="X36" i="2"/>
  <c r="X26" i="2"/>
  <c r="X44" i="2"/>
  <c r="X57" i="2"/>
  <c r="W76" i="2"/>
  <c r="X21" i="2"/>
  <c r="X31" i="2"/>
  <c r="X33" i="2"/>
  <c r="X54" i="2"/>
  <c r="X65" i="2"/>
  <c r="X40" i="2"/>
  <c r="X50" i="2"/>
  <c r="X58" i="2"/>
  <c r="W77" i="2"/>
  <c r="X38" i="2"/>
  <c r="X37" i="2"/>
  <c r="X22" i="2"/>
  <c r="W30" i="2"/>
  <c r="X30" i="2"/>
  <c r="W34" i="2"/>
  <c r="X34" i="2"/>
  <c r="W18" i="2"/>
  <c r="W43" i="2"/>
  <c r="W48" i="2"/>
  <c r="AB9" i="2"/>
  <c r="AB10" i="2"/>
  <c r="AC10" i="2"/>
  <c r="Y48" i="2"/>
  <c r="AC48" i="2" s="1"/>
  <c r="Y43" i="2"/>
  <c r="AC43" i="2" s="1"/>
  <c r="Y18" i="2"/>
  <c r="AC18" i="2" s="1"/>
  <c r="Y32" i="2"/>
  <c r="AC32" i="2" s="1"/>
  <c r="Y30" i="2" l="1"/>
  <c r="AC30" i="2" s="1"/>
  <c r="Y33" i="2"/>
  <c r="AC33" i="2" s="1"/>
  <c r="Y25" i="2"/>
  <c r="AC25" i="2" s="1"/>
  <c r="Y28" i="2"/>
  <c r="AC28" i="2" s="1"/>
  <c r="Y40" i="2"/>
  <c r="AC40" i="2" s="1"/>
  <c r="Y24" i="2"/>
  <c r="AC24" i="2" s="1"/>
  <c r="Y29" i="2"/>
  <c r="AC29" i="2" s="1"/>
  <c r="Y57" i="2"/>
  <c r="AC57" i="2" s="1"/>
  <c r="Y66" i="2"/>
  <c r="AC66" i="2" s="1"/>
  <c r="Y34" i="2"/>
  <c r="AC34" i="2" s="1"/>
  <c r="Y65" i="2"/>
  <c r="AC65" i="2" s="1"/>
  <c r="Y26" i="2"/>
  <c r="AC26" i="2" s="1"/>
  <c r="Y49" i="2"/>
  <c r="AC49" i="2" s="1"/>
  <c r="Y42" i="2"/>
  <c r="AC42" i="2" s="1"/>
  <c r="Y73" i="2"/>
  <c r="AC73" i="2" s="1"/>
  <c r="Y71" i="2"/>
  <c r="AC71" i="2" s="1"/>
  <c r="Y69" i="2"/>
  <c r="AC69" i="2" s="1"/>
  <c r="Y74" i="2"/>
  <c r="AC74" i="2" s="1"/>
  <c r="Y37" i="2"/>
  <c r="AC37" i="2" s="1"/>
  <c r="Y62" i="2"/>
  <c r="AC62" i="2" s="1"/>
  <c r="Y35" i="2"/>
  <c r="AC35" i="2" s="1"/>
  <c r="Y27" i="2"/>
  <c r="AC27" i="2" s="1"/>
  <c r="Y23" i="2"/>
  <c r="AC23" i="2" s="1"/>
  <c r="Y20" i="2"/>
  <c r="AC20" i="2" s="1"/>
  <c r="AF17" i="2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F99" i="2" s="1"/>
  <c r="AF100" i="2" s="1"/>
  <c r="AF101" i="2" s="1"/>
  <c r="AF102" i="2" s="1"/>
  <c r="AF103" i="2" s="1"/>
  <c r="AF104" i="2" s="1"/>
  <c r="AF105" i="2" s="1"/>
  <c r="AF106" i="2" s="1"/>
  <c r="AF107" i="2" s="1"/>
  <c r="AF108" i="2" s="1"/>
  <c r="AF109" i="2" s="1"/>
  <c r="AF110" i="2" s="1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F121" i="2" s="1"/>
  <c r="AF122" i="2" s="1"/>
  <c r="AF123" i="2" s="1"/>
  <c r="AF124" i="2" s="1"/>
  <c r="W23" i="2"/>
  <c r="W62" i="2"/>
  <c r="W55" i="2"/>
  <c r="W24" i="2"/>
  <c r="W39" i="2"/>
  <c r="W27" i="2"/>
  <c r="W74" i="2"/>
  <c r="X41" i="2"/>
  <c r="X46" i="2"/>
  <c r="W40" i="2"/>
  <c r="W29" i="2"/>
  <c r="X53" i="2"/>
  <c r="W69" i="2"/>
  <c r="W20" i="2"/>
  <c r="Y52" i="2"/>
  <c r="AC52" i="2" s="1"/>
  <c r="W45" i="2"/>
  <c r="X16" i="2"/>
  <c r="Y45" i="2"/>
  <c r="AC45" i="2" s="1"/>
  <c r="W66" i="2"/>
  <c r="X61" i="2"/>
  <c r="W31" i="2"/>
  <c r="W44" i="2"/>
  <c r="X67" i="2"/>
  <c r="W58" i="2"/>
  <c r="W56" i="2"/>
  <c r="Y58" i="2"/>
  <c r="AC58" i="2" s="1"/>
  <c r="W47" i="2"/>
  <c r="X17" i="2"/>
  <c r="Y55" i="2"/>
  <c r="AC55" i="2" s="1"/>
  <c r="Y54" i="2"/>
  <c r="AC54" i="2" s="1"/>
  <c r="W28" i="2"/>
  <c r="Y59" i="2"/>
  <c r="AC59" i="2" s="1"/>
  <c r="W26" i="2"/>
  <c r="X19" i="2"/>
  <c r="X70" i="2"/>
  <c r="X68" i="2"/>
  <c r="Y64" i="2"/>
  <c r="AC64" i="2" s="1"/>
  <c r="W71" i="2"/>
  <c r="X51" i="2"/>
  <c r="Y60" i="2"/>
  <c r="AC60" i="2" s="1"/>
  <c r="W59" i="2"/>
  <c r="W72" i="2"/>
  <c r="W42" i="2"/>
  <c r="W60" i="2"/>
  <c r="W38" i="2"/>
  <c r="Y72" i="2"/>
  <c r="AC72" i="2" s="1"/>
  <c r="W73" i="2"/>
  <c r="W37" i="2"/>
  <c r="W52" i="2"/>
  <c r="W35" i="2"/>
  <c r="W33" i="2"/>
  <c r="W78" i="2"/>
  <c r="X78" i="2"/>
  <c r="W104" i="2"/>
  <c r="X104" i="2"/>
  <c r="W90" i="2"/>
  <c r="X90" i="2"/>
  <c r="W95" i="2"/>
  <c r="X95" i="2"/>
  <c r="X92" i="2"/>
  <c r="W92" i="2"/>
  <c r="W114" i="2"/>
  <c r="X114" i="2"/>
  <c r="Y81" i="2"/>
  <c r="AC81" i="2" s="1"/>
  <c r="Y112" i="2"/>
  <c r="AC112" i="2" s="1"/>
  <c r="W82" i="2"/>
  <c r="X82" i="2"/>
  <c r="X100" i="2"/>
  <c r="W100" i="2"/>
  <c r="X88" i="2"/>
  <c r="W88" i="2"/>
  <c r="W103" i="2"/>
  <c r="X103" i="2"/>
  <c r="W110" i="2"/>
  <c r="X110" i="2"/>
  <c r="X84" i="2"/>
  <c r="W84" i="2"/>
  <c r="W102" i="2"/>
  <c r="X102" i="2"/>
  <c r="W106" i="2"/>
  <c r="X106" i="2"/>
  <c r="Y85" i="2"/>
  <c r="AC85" i="2" s="1"/>
  <c r="Y115" i="2"/>
  <c r="AC115" i="2" s="1"/>
  <c r="Y109" i="2"/>
  <c r="AC109" i="2" s="1"/>
  <c r="W93" i="2"/>
  <c r="X93" i="2"/>
  <c r="Y101" i="2"/>
  <c r="AC101" i="2" s="1"/>
  <c r="X80" i="2"/>
  <c r="W80" i="2"/>
  <c r="X108" i="2"/>
  <c r="W108" i="2"/>
  <c r="Y99" i="2"/>
  <c r="AC99" i="2" s="1"/>
  <c r="X113" i="2"/>
  <c r="W113" i="2"/>
  <c r="W91" i="2"/>
  <c r="X91" i="2"/>
  <c r="W94" i="2"/>
  <c r="X94" i="2"/>
  <c r="Y111" i="2"/>
  <c r="AC111" i="2" s="1"/>
  <c r="X89" i="2"/>
  <c r="W89" i="2"/>
  <c r="W107" i="2"/>
  <c r="X107" i="2"/>
  <c r="W96" i="2"/>
  <c r="X96" i="2"/>
  <c r="W86" i="2"/>
  <c r="X86" i="2"/>
  <c r="W98" i="2"/>
  <c r="X98" i="2"/>
  <c r="X87" i="2"/>
  <c r="W87" i="2"/>
  <c r="X97" i="2"/>
  <c r="W97" i="2"/>
  <c r="W50" i="2"/>
  <c r="W21" i="2"/>
  <c r="X116" i="2"/>
  <c r="W116" i="2"/>
  <c r="W83" i="2"/>
  <c r="X83" i="2"/>
  <c r="Y79" i="2"/>
  <c r="AC79" i="2" s="1"/>
  <c r="Y105" i="2"/>
  <c r="AC105" i="2" s="1"/>
  <c r="W36" i="2"/>
  <c r="W54" i="2"/>
  <c r="X76" i="2"/>
  <c r="W25" i="2"/>
  <c r="Y63" i="2"/>
  <c r="AC63" i="2" s="1"/>
  <c r="W49" i="2"/>
  <c r="Y22" i="2"/>
  <c r="AC22" i="2" s="1"/>
  <c r="W57" i="2"/>
  <c r="W64" i="2"/>
  <c r="W63" i="2"/>
  <c r="Y38" i="2"/>
  <c r="AC38" i="2" s="1"/>
  <c r="W22" i="2"/>
  <c r="W65" i="2"/>
  <c r="X77" i="2"/>
  <c r="X75" i="2"/>
  <c r="W75" i="2"/>
  <c r="Y56" i="2"/>
  <c r="AC56" i="2" s="1"/>
  <c r="Y39" i="2"/>
  <c r="AC39" i="2" s="1"/>
  <c r="Y31" i="2"/>
  <c r="AC31" i="2" s="1"/>
  <c r="Y44" i="2"/>
  <c r="AC44" i="2" s="1"/>
  <c r="Y36" i="2"/>
  <c r="AC36" i="2" s="1"/>
  <c r="Y21" i="2"/>
  <c r="AC21" i="2" s="1"/>
  <c r="Y47" i="2"/>
  <c r="AC47" i="2" s="1"/>
  <c r="Y50" i="2"/>
  <c r="AC50" i="2" s="1"/>
  <c r="Y61" i="2" l="1"/>
  <c r="AC61" i="2" s="1"/>
  <c r="Y41" i="2"/>
  <c r="AC41" i="2" s="1"/>
  <c r="Y70" i="2"/>
  <c r="AC70" i="2" s="1"/>
  <c r="Y19" i="2"/>
  <c r="AC19" i="2" s="1"/>
  <c r="Y16" i="2"/>
  <c r="AC16" i="2" s="1"/>
  <c r="Y77" i="2"/>
  <c r="AC77" i="2" s="1"/>
  <c r="Y46" i="2"/>
  <c r="AC46" i="2" s="1"/>
  <c r="Y53" i="2"/>
  <c r="AC53" i="2" s="1"/>
  <c r="Y51" i="2"/>
  <c r="AC51" i="2" s="1"/>
  <c r="Y17" i="2"/>
  <c r="AC17" i="2" s="1"/>
  <c r="Y67" i="2"/>
  <c r="AC67" i="2" s="1"/>
  <c r="Y68" i="2"/>
  <c r="AC68" i="2" s="1"/>
  <c r="Y98" i="2"/>
  <c r="AC98" i="2" s="1"/>
  <c r="Y96" i="2"/>
  <c r="AC96" i="2" s="1"/>
  <c r="Y107" i="2"/>
  <c r="AC107" i="2" s="1"/>
  <c r="Y94" i="2"/>
  <c r="AC94" i="2" s="1"/>
  <c r="Y93" i="2"/>
  <c r="AC93" i="2" s="1"/>
  <c r="Y102" i="2"/>
  <c r="AC102" i="2" s="1"/>
  <c r="Y110" i="2"/>
  <c r="AC110" i="2" s="1"/>
  <c r="Y82" i="2"/>
  <c r="AC82" i="2" s="1"/>
  <c r="Y114" i="2"/>
  <c r="AC114" i="2" s="1"/>
  <c r="Y95" i="2"/>
  <c r="AC95" i="2" s="1"/>
  <c r="Y104" i="2"/>
  <c r="AC104" i="2" s="1"/>
  <c r="Y116" i="2"/>
  <c r="AC116" i="2" s="1"/>
  <c r="Y87" i="2"/>
  <c r="AC87" i="2" s="1"/>
  <c r="Y108" i="2"/>
  <c r="AC108" i="2" s="1"/>
  <c r="Y84" i="2"/>
  <c r="AC84" i="2" s="1"/>
  <c r="Y88" i="2"/>
  <c r="AC88" i="2" s="1"/>
  <c r="Y83" i="2"/>
  <c r="AC83" i="2" s="1"/>
  <c r="Y86" i="2"/>
  <c r="AC86" i="2" s="1"/>
  <c r="Y91" i="2"/>
  <c r="AC91" i="2" s="1"/>
  <c r="Y106" i="2"/>
  <c r="AC106" i="2" s="1"/>
  <c r="Y103" i="2"/>
  <c r="AC103" i="2" s="1"/>
  <c r="Y90" i="2"/>
  <c r="AC90" i="2" s="1"/>
  <c r="Y78" i="2"/>
  <c r="AC78" i="2" s="1"/>
  <c r="Y97" i="2"/>
  <c r="AC97" i="2" s="1"/>
  <c r="Y89" i="2"/>
  <c r="AC89" i="2" s="1"/>
  <c r="Y113" i="2"/>
  <c r="AC113" i="2" s="1"/>
  <c r="Y80" i="2"/>
  <c r="AC80" i="2" s="1"/>
  <c r="Y100" i="2"/>
  <c r="AC100" i="2" s="1"/>
  <c r="Y92" i="2"/>
  <c r="AC92" i="2" s="1"/>
  <c r="Y76" i="2"/>
  <c r="AC76" i="2" s="1"/>
  <c r="Y75" i="2"/>
  <c r="AC75" i="2" s="1"/>
  <c r="AC9" i="2" l="1"/>
</calcChain>
</file>

<file path=xl/sharedStrings.xml><?xml version="1.0" encoding="utf-8"?>
<sst xmlns="http://schemas.openxmlformats.org/spreadsheetml/2006/main" count="1097" uniqueCount="177">
  <si>
    <t/>
  </si>
  <si>
    <t>Yes</t>
  </si>
  <si>
    <t>LI</t>
  </si>
  <si>
    <t>SI</t>
  </si>
  <si>
    <t>dB</t>
  </si>
  <si>
    <t>EAN</t>
  </si>
  <si>
    <t>No</t>
  </si>
  <si>
    <t>Segment</t>
  </si>
  <si>
    <t>FI</t>
  </si>
  <si>
    <t>Merkki</t>
  </si>
  <si>
    <t>Tuote-koodi</t>
  </si>
  <si>
    <t>Paino (kg)</t>
  </si>
  <si>
    <t>Koko</t>
  </si>
  <si>
    <t>Indeksi</t>
  </si>
  <si>
    <t>Pikahaku</t>
  </si>
  <si>
    <t>Profiili</t>
  </si>
  <si>
    <t>Halkaisija</t>
  </si>
  <si>
    <t>Tyyppi</t>
  </si>
  <si>
    <t>Euro Alv 0%</t>
  </si>
  <si>
    <t>Euro Alv 24%</t>
  </si>
  <si>
    <t>Netto Alv 0%</t>
  </si>
  <si>
    <t>Netto Alv 24%</t>
  </si>
  <si>
    <t>Erikoismerkintä</t>
  </si>
  <si>
    <t>Kommentit</t>
  </si>
  <si>
    <t>Alennus 2019 (Hinnat voimassa 1.1.2019 lähtien)</t>
  </si>
  <si>
    <t>Leveys</t>
  </si>
  <si>
    <t>Kesä</t>
  </si>
  <si>
    <t>Pintamalli</t>
  </si>
  <si>
    <t>Volume scale</t>
  </si>
  <si>
    <t>Other bonuses brut</t>
  </si>
  <si>
    <t>Other bonuses net</t>
  </si>
  <si>
    <t>Pre Order</t>
  </si>
  <si>
    <t>Pcs</t>
  </si>
  <si>
    <t>Net</t>
  </si>
  <si>
    <t>MICHELIN</t>
  </si>
  <si>
    <t>BFGOODRICH</t>
  </si>
  <si>
    <t>Preorder</t>
  </si>
  <si>
    <t>EUR</t>
  </si>
  <si>
    <t>Differed net</t>
  </si>
  <si>
    <t>Total discount Flags brut</t>
  </si>
  <si>
    <t>Alpin</t>
  </si>
  <si>
    <t>Nordic studded</t>
  </si>
  <si>
    <t>3528701361413</t>
  </si>
  <si>
    <t>3528701371139</t>
  </si>
  <si>
    <t>3528703349792</t>
  </si>
  <si>
    <t>3528700023848</t>
  </si>
  <si>
    <t>3528707541826</t>
  </si>
  <si>
    <t>3528700869743</t>
  </si>
  <si>
    <t>3528707477552</t>
  </si>
  <si>
    <t>3528705903428</t>
  </si>
  <si>
    <t>3528701722764</t>
  </si>
  <si>
    <t>3528704163618</t>
  </si>
  <si>
    <t>3528709739528</t>
  </si>
  <si>
    <t>3528709153157</t>
  </si>
  <si>
    <t>3528704368358</t>
  </si>
  <si>
    <t>3528702119495</t>
  </si>
  <si>
    <t>3528702501078</t>
  </si>
  <si>
    <t>3528706760488</t>
  </si>
  <si>
    <t>3528707847935</t>
  </si>
  <si>
    <t>3528700487138</t>
  </si>
  <si>
    <t>3528704854097</t>
  </si>
  <si>
    <t>3528702104118</t>
  </si>
  <si>
    <t>3528704521258</t>
  </si>
  <si>
    <t>3528705038427</t>
  </si>
  <si>
    <t>3528708223196</t>
  </si>
  <si>
    <t>3528703808428</t>
  </si>
  <si>
    <t>3528706439476</t>
  </si>
  <si>
    <t>3528701360973</t>
  </si>
  <si>
    <t>3528701375731</t>
  </si>
  <si>
    <t>3528705183486</t>
  </si>
  <si>
    <t>3528700852264</t>
  </si>
  <si>
    <t>3528701254296</t>
  </si>
  <si>
    <t>3528708375826</t>
  </si>
  <si>
    <t>3528706038013</t>
  </si>
  <si>
    <t>3528700033090</t>
  </si>
  <si>
    <t>3528704429639</t>
  </si>
  <si>
    <t>3528703829881</t>
  </si>
  <si>
    <t>3528708736658</t>
  </si>
  <si>
    <t>3528704986019</t>
  </si>
  <si>
    <t>3528701593869</t>
  </si>
  <si>
    <t>3528709032360</t>
  </si>
  <si>
    <t>3528709211635</t>
  </si>
  <si>
    <t>3528707171351</t>
  </si>
  <si>
    <t>3528703561217</t>
  </si>
  <si>
    <t>3528700547481</t>
  </si>
  <si>
    <t>3528708719651</t>
  </si>
  <si>
    <t>3528705137212</t>
  </si>
  <si>
    <t>3528707670427</t>
  </si>
  <si>
    <t>3528705295509</t>
  </si>
  <si>
    <t>3528705626396</t>
  </si>
  <si>
    <t>3528709608978</t>
  </si>
  <si>
    <t>3528704062935</t>
  </si>
  <si>
    <t>3528701519753</t>
  </si>
  <si>
    <t>3528709199025</t>
  </si>
  <si>
    <t>3528708775107</t>
  </si>
  <si>
    <t>3528708531482</t>
  </si>
  <si>
    <t>3528701360164</t>
  </si>
  <si>
    <t>3528709499385</t>
  </si>
  <si>
    <t>3528709868068</t>
  </si>
  <si>
    <t>3528700139716</t>
  </si>
  <si>
    <t>3528700034905</t>
  </si>
  <si>
    <t>3528706567476</t>
  </si>
  <si>
    <t>3528709798518</t>
  </si>
  <si>
    <t>3528701529981</t>
  </si>
  <si>
    <t>3528709231152</t>
  </si>
  <si>
    <t>3528703842064</t>
  </si>
  <si>
    <t>3528705526672</t>
  </si>
  <si>
    <t>3528707757647</t>
  </si>
  <si>
    <t>3528701961866</t>
  </si>
  <si>
    <t>3528700127041</t>
  </si>
  <si>
    <t>3528701972008</t>
  </si>
  <si>
    <t>3528707897558</t>
  </si>
  <si>
    <t>3528707202697</t>
  </si>
  <si>
    <t>3528709623872</t>
  </si>
  <si>
    <t>3528701341361</t>
  </si>
  <si>
    <t>3528704728657</t>
  </si>
  <si>
    <t>3528700033144</t>
  </si>
  <si>
    <t>3528709370646</t>
  </si>
  <si>
    <t>3528700766516</t>
  </si>
  <si>
    <t>3528704111909</t>
  </si>
  <si>
    <t>3528705513610</t>
  </si>
  <si>
    <t>3528702630914</t>
  </si>
  <si>
    <t>3528707367655</t>
  </si>
  <si>
    <t>3528707365002</t>
  </si>
  <si>
    <t>3528704906062</t>
  </si>
  <si>
    <t>3528700284461</t>
  </si>
  <si>
    <t>3528705880323</t>
  </si>
  <si>
    <t>3528708765146</t>
  </si>
  <si>
    <t>3528701871707</t>
  </si>
  <si>
    <t>3528706337383</t>
  </si>
  <si>
    <t>3528703811442</t>
  </si>
  <si>
    <t>3528704663460</t>
  </si>
  <si>
    <t>3528704210657</t>
  </si>
  <si>
    <t>3528700107340</t>
  </si>
  <si>
    <t>3528708841611</t>
  </si>
  <si>
    <t>3528706633034</t>
  </si>
  <si>
    <t>3528709201728</t>
  </si>
  <si>
    <t>3528701973654</t>
  </si>
  <si>
    <t>3528707151797</t>
  </si>
  <si>
    <t>3528700413878</t>
  </si>
  <si>
    <t>3528703023999</t>
  </si>
  <si>
    <t>3528706196614</t>
  </si>
  <si>
    <t>3528701835617</t>
  </si>
  <si>
    <t>3528700315165</t>
  </si>
  <si>
    <t>3528700044126</t>
  </si>
  <si>
    <t>3528703024682</t>
  </si>
  <si>
    <t>3528709942102</t>
  </si>
  <si>
    <t>3528702174722</t>
  </si>
  <si>
    <t>3528700121278</t>
  </si>
  <si>
    <t>3528707808479</t>
  </si>
  <si>
    <t>3528700363197</t>
  </si>
  <si>
    <t>Myyntiin: 2019-05</t>
  </si>
  <si>
    <t>Poistuu myynistä: 2019-08</t>
  </si>
  <si>
    <t>AGILIS 51 SNOW-ICE</t>
  </si>
  <si>
    <t>AGILIS51</t>
  </si>
  <si>
    <t>XC4S</t>
  </si>
  <si>
    <t>AGILIS+</t>
  </si>
  <si>
    <t>AGILIS ALPIN</t>
  </si>
  <si>
    <t>AGILIS CROSSCLIMATE</t>
  </si>
  <si>
    <t>AGILIS X-ICE NORTH</t>
  </si>
  <si>
    <t>AGILIS CAMPING</t>
  </si>
  <si>
    <t>T</t>
  </si>
  <si>
    <t>E</t>
  </si>
  <si>
    <t>A</t>
  </si>
  <si>
    <t>071 dB</t>
  </si>
  <si>
    <t>C</t>
  </si>
  <si>
    <t>072 dB</t>
  </si>
  <si>
    <t>Q</t>
  </si>
  <si>
    <t>B</t>
  </si>
  <si>
    <t>R</t>
  </si>
  <si>
    <t>070 dB</t>
  </si>
  <si>
    <t>073 dB</t>
  </si>
  <si>
    <t>F</t>
  </si>
  <si>
    <t>H</t>
  </si>
  <si>
    <t>S</t>
  </si>
  <si>
    <t>DT</t>
  </si>
  <si>
    <t>Other bonuses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</si>
</sst>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000000"/>
    <numFmt numFmtId="167" formatCode="yyyy/mm"/>
    <numFmt numFmtId="168" formatCode="_(&quot;kr&quot;* #,##0.00_);_(&quot;kr&quot;* \(#,##0.00\);_(&quot;kr&quot;* &quot;-&quot;??_);_(@_)"/>
    <numFmt numFmtId="169" formatCode="0.0%"/>
    <numFmt numFmtId="170" formatCode="0.0"/>
    <numFmt numFmtId="171" formatCode="#,##0.0"/>
    <numFmt numFmtId="172" formatCode="_ [$kr.-406]\ * #,##0.00_ ;_ [$kr.-406]\ * \-#,##0.00_ ;_ [$kr.-406]\ * &quot;-&quot;??_ ;_ @_ "/>
    <numFmt numFmtId="173" formatCode="#,##0\ &quot;kr&quot;"/>
    <numFmt numFmtId="174" formatCode="_ [$kr-414]\ * #,##0.00_ ;_ [$kr-414]\ * \-#,##0.00_ ;_ [$kr-414]\ * &quot;-&quot;??_ ;_ @_ "/>
    <numFmt numFmtId="175" formatCode="_-* #,##0.00\ [$kr-41D]_-;\-* #,##0.00\ [$kr-41D]_-;_-* &quot;-&quot;??\ [$kr-41D]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Calibri"/>
      <family val="2"/>
      <scheme val="minor"/>
    </font>
    <font>
      <b/>
      <sz val="10"/>
      <color theme="2" tint="-0.749992370372631"/>
      <name val="Arial"/>
      <family val="2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theme="2" tint="-0.749961851863155"/>
      </right>
      <top style="thin">
        <color theme="2" tint="-0.749961851863155"/>
      </top>
      <bottom style="thin">
        <color indexed="64"/>
      </bottom>
      <diagonal/>
    </border>
    <border>
      <left style="hair">
        <color theme="2" tint="-0.749961851863155"/>
      </left>
      <right style="hair">
        <color theme="2" tint="-0.749961851863155"/>
      </right>
      <top style="thin">
        <color theme="2" tint="-0.749961851863155"/>
      </top>
      <bottom style="thin">
        <color indexed="64"/>
      </bottom>
      <diagonal/>
    </border>
    <border>
      <left style="hair">
        <color theme="2" tint="-0.749961851863155"/>
      </left>
      <right/>
      <top style="thin">
        <color theme="2" tint="-0.7499618518631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theme="2" tint="-0.749961851863155"/>
      </right>
      <top style="thin">
        <color indexed="64"/>
      </top>
      <bottom style="thin">
        <color indexed="64"/>
      </bottom>
      <diagonal/>
    </border>
    <border>
      <left style="hair">
        <color theme="2" tint="-0.749961851863155"/>
      </left>
      <right style="hair">
        <color theme="2" tint="-0.749961851863155"/>
      </right>
      <top style="thin">
        <color indexed="64"/>
      </top>
      <bottom style="thin">
        <color indexed="64"/>
      </bottom>
      <diagonal/>
    </border>
    <border>
      <left style="hair">
        <color theme="2" tint="-0.749961851863155"/>
      </left>
      <right/>
      <top style="thin">
        <color indexed="64"/>
      </top>
      <bottom style="thin">
        <color indexed="64"/>
      </bottom>
      <diagonal/>
    </border>
    <border>
      <left style="hair">
        <color theme="2" tint="-0.7499618518631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2" tint="-0.749961851863155"/>
      </right>
      <top style="thin">
        <color theme="2" tint="-0.749961851863155"/>
      </top>
      <bottom/>
      <diagonal/>
    </border>
    <border>
      <left style="hair">
        <color theme="2" tint="-0.749961851863155"/>
      </left>
      <right style="hair">
        <color theme="2" tint="-0.749961851863155"/>
      </right>
      <top style="thin">
        <color theme="2" tint="-0.749961851863155"/>
      </top>
      <bottom/>
      <diagonal/>
    </border>
    <border>
      <left style="hair">
        <color theme="2" tint="-0.749961851863155"/>
      </left>
      <right/>
      <top style="thin">
        <color theme="2" tint="-0.749961851863155"/>
      </top>
      <bottom/>
      <diagonal/>
    </border>
    <border>
      <left style="hair">
        <color theme="2" tint="-0.749961851863155"/>
      </left>
      <right style="thin">
        <color indexed="64"/>
      </right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theme="2" tint="-0.749961851863155"/>
      </top>
      <bottom/>
      <diagonal/>
    </border>
    <border>
      <left/>
      <right style="thin">
        <color indexed="64"/>
      </right>
      <top/>
      <bottom style="thin">
        <color theme="2" tint="-0.749961851863155"/>
      </bottom>
      <diagonal/>
    </border>
    <border>
      <left style="thin">
        <color indexed="64"/>
      </left>
      <right/>
      <top style="thin">
        <color theme="2" tint="-0.749961851863155"/>
      </top>
      <bottom/>
      <diagonal/>
    </border>
    <border>
      <left style="thin">
        <color indexed="64"/>
      </left>
      <right style="thin">
        <color indexed="64"/>
      </right>
      <top style="thin">
        <color theme="2" tint="-0.749961851863155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6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69" fontId="0" fillId="2" borderId="3" xfId="1" applyNumberFormat="1" applyFont="1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0" fontId="3" fillId="5" borderId="2" xfId="0" applyFont="1" applyFill="1" applyBorder="1"/>
    <xf numFmtId="0" fontId="0" fillId="5" borderId="2" xfId="0" applyFill="1" applyBorder="1" applyAlignment="1">
      <alignment horizontal="right"/>
    </xf>
    <xf numFmtId="0" fontId="0" fillId="5" borderId="2" xfId="0" applyFill="1" applyBorder="1" applyAlignment="1"/>
    <xf numFmtId="0" fontId="0" fillId="0" borderId="2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67" fontId="0" fillId="0" borderId="0" xfId="0" applyNumberFormat="1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vertical="top"/>
    </xf>
    <xf numFmtId="0" fontId="10" fillId="2" borderId="0" xfId="0" applyFont="1" applyFill="1" applyBorder="1"/>
    <xf numFmtId="0" fontId="0" fillId="2" borderId="0" xfId="0" applyFill="1" applyAlignment="1">
      <alignment horizontal="center"/>
    </xf>
    <xf numFmtId="0" fontId="0" fillId="6" borderId="0" xfId="0" applyFill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/>
    <xf numFmtId="0" fontId="10" fillId="0" borderId="0" xfId="0" applyFont="1" applyFill="1" applyBorder="1"/>
    <xf numFmtId="170" fontId="0" fillId="0" borderId="0" xfId="0" applyNumberFormat="1" applyFont="1" applyBorder="1"/>
    <xf numFmtId="0" fontId="6" fillId="3" borderId="22" xfId="0" applyFont="1" applyFill="1" applyBorder="1" applyAlignment="1">
      <alignment horizontal="center" vertical="center" wrapText="1"/>
    </xf>
    <xf numFmtId="175" fontId="0" fillId="0" borderId="7" xfId="20" applyNumberFormat="1" applyFont="1" applyFill="1" applyBorder="1" applyAlignment="1">
      <alignment horizontal="center"/>
    </xf>
    <xf numFmtId="173" fontId="3" fillId="7" borderId="25" xfId="0" applyNumberFormat="1" applyFont="1" applyFill="1" applyBorder="1" applyAlignment="1">
      <alignment horizontal="center" vertical="center"/>
    </xf>
    <xf numFmtId="174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7" borderId="27" xfId="0" applyFont="1" applyFill="1" applyBorder="1" applyAlignment="1">
      <alignment horizontal="center" vertical="center"/>
    </xf>
    <xf numFmtId="174" fontId="0" fillId="2" borderId="6" xfId="0" applyNumberFormat="1" applyFill="1" applyBorder="1"/>
    <xf numFmtId="0" fontId="6" fillId="3" borderId="24" xfId="0" applyFont="1" applyFill="1" applyBorder="1" applyAlignment="1">
      <alignment horizontal="center" vertical="center" wrapText="1"/>
    </xf>
    <xf numFmtId="0" fontId="0" fillId="2" borderId="0" xfId="1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3" fillId="7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1" fontId="0" fillId="0" borderId="0" xfId="8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166" fontId="0" fillId="2" borderId="0" xfId="0" applyNumberForma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5" fontId="0" fillId="2" borderId="0" xfId="19" applyFont="1" applyFill="1" applyBorder="1"/>
    <xf numFmtId="0" fontId="0" fillId="5" borderId="6" xfId="0" applyFill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8" xfId="0" applyFont="1" applyFill="1" applyBorder="1"/>
    <xf numFmtId="0" fontId="0" fillId="0" borderId="12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71" fontId="0" fillId="0" borderId="12" xfId="0" applyNumberFormat="1" applyFont="1" applyFill="1" applyBorder="1" applyAlignment="1">
      <alignment horizontal="right"/>
    </xf>
    <xf numFmtId="171" fontId="0" fillId="0" borderId="12" xfId="8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0" fillId="2" borderId="0" xfId="0" applyNumberFormat="1" applyFill="1" applyBorder="1" applyAlignment="1">
      <alignment horizontal="left"/>
    </xf>
    <xf numFmtId="166" fontId="0" fillId="2" borderId="0" xfId="0" applyNumberFormat="1" applyFill="1" applyAlignment="1">
      <alignment horizontal="left"/>
    </xf>
    <xf numFmtId="166" fontId="0" fillId="2" borderId="12" xfId="0" applyNumberFormat="1" applyFill="1" applyBorder="1" applyAlignment="1">
      <alignment horizontal="left"/>
    </xf>
    <xf numFmtId="175" fontId="0" fillId="0" borderId="29" xfId="2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5" fontId="9" fillId="4" borderId="4" xfId="0" applyNumberFormat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1">
    <cellStyle name="=C:\WINNT\SYSTEM32\COMMAND.COM" xfId="2"/>
    <cellStyle name="Currency 2" xfId="3"/>
    <cellStyle name="Erotin" xfId="19" builtinId="3"/>
    <cellStyle name="Hipervínculo" xfId="4"/>
    <cellStyle name="Hipervínculo visitado" xfId="5"/>
    <cellStyle name="Milliers 2" xfId="6"/>
    <cellStyle name="Normaali" xfId="0" builtinId="0"/>
    <cellStyle name="Normal 10" xfId="7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7 2" xfId="14"/>
    <cellStyle name="Normal 8" xfId="15"/>
    <cellStyle name="Normal 9" xfId="16"/>
    <cellStyle name="Percent 2" xfId="17"/>
    <cellStyle name="Pourcentage 2" xfId="18"/>
    <cellStyle name="Prosentti" xfId="1" builtinId="5"/>
    <cellStyle name="Valuutta" xfId="20" builtinId="4"/>
  </cellStyles>
  <dxfs count="6">
    <dxf>
      <fill>
        <patternFill>
          <bgColor theme="2"/>
        </patternFill>
      </fill>
    </dxf>
    <dxf>
      <font>
        <color auto="1"/>
      </font>
      <fill>
        <patternFill patternType="solid">
          <bgColor theme="0"/>
        </patternFill>
      </fill>
    </dxf>
    <dxf>
      <numFmt numFmtId="176" formatCode="_-* #,##0.00\ [$DKK]_-;\-* #,##0.00\ [$DKK]_-;_-* &quot;-&quot;??\ [$DKK]_-;_-@_-"/>
    </dxf>
    <dxf>
      <numFmt numFmtId="177" formatCode="_-* #,##0.00\ [$NOK]_-;\-* #,##0.00\ [$NOK]_-;_-* &quot;-&quot;??\ [$NOK]_-;_-@_-"/>
    </dxf>
    <dxf>
      <numFmt numFmtId="178" formatCode="_-* #,##0.00\ [$EUR]_-;\-* #,##0.00\ [$EUR]_-;_-* &quot;-&quot;??\ [$EUR]_-;_-@_-"/>
    </dxf>
    <dxf>
      <numFmt numFmtId="179" formatCode="_-* #,##0.00\ [$SEK]_-;\-* #,##0.00\ [$SEK]_-;_-* &quot;-&quot;??\ [$SEK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112427</xdr:colOff>
      <xdr:row>14</xdr:row>
      <xdr:rowOff>92872</xdr:rowOff>
    </xdr:from>
    <xdr:to>
      <xdr:col>19</xdr:col>
      <xdr:colOff>559174</xdr:colOff>
      <xdr:row>14</xdr:row>
      <xdr:rowOff>564101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4577" y="2521747"/>
          <a:ext cx="446747" cy="471229"/>
        </a:xfrm>
        <a:prstGeom prst="rect">
          <a:avLst/>
        </a:prstGeom>
      </xdr:spPr>
    </xdr:pic>
    <xdr:clientData/>
  </xdr:twoCellAnchor>
  <xdr:twoCellAnchor editAs="oneCell">
    <xdr:from>
      <xdr:col>18</xdr:col>
      <xdr:colOff>84777</xdr:colOff>
      <xdr:row>14</xdr:row>
      <xdr:rowOff>83344</xdr:rowOff>
    </xdr:from>
    <xdr:to>
      <xdr:col>18</xdr:col>
      <xdr:colOff>535975</xdr:colOff>
      <xdr:row>14</xdr:row>
      <xdr:rowOff>554572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0652" y="2512219"/>
          <a:ext cx="451198" cy="471228"/>
        </a:xfrm>
        <a:prstGeom prst="rect">
          <a:avLst/>
        </a:prstGeom>
      </xdr:spPr>
    </xdr:pic>
    <xdr:clientData/>
  </xdr:twoCellAnchor>
  <xdr:twoCellAnchor editAs="oneCell">
    <xdr:from>
      <xdr:col>17</xdr:col>
      <xdr:colOff>92844</xdr:colOff>
      <xdr:row>14</xdr:row>
      <xdr:rowOff>83346</xdr:rowOff>
    </xdr:from>
    <xdr:to>
      <xdr:col>17</xdr:col>
      <xdr:colOff>548497</xdr:colOff>
      <xdr:row>14</xdr:row>
      <xdr:rowOff>554575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2444" y="2512221"/>
          <a:ext cx="455653" cy="471229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2" name="TextBox 11"/>
        <xdr:cNvSpPr txBox="1"/>
      </xdr:nvSpPr>
      <xdr:spPr>
        <a:xfrm>
          <a:off x="15674340" y="1325880"/>
          <a:ext cx="1714500" cy="502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 b="1"/>
        </a:p>
      </xdr:txBody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161925</xdr:colOff>
      <xdr:row>5</xdr:row>
      <xdr:rowOff>120602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342900"/>
          <a:ext cx="3019425" cy="63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lfs402\SHARE\DATA\WS01553\My%20Documents\PPW%20Database%20loop%20tool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PDF"/>
      <sheetName val="NOSE"/>
      <sheetName val="DE"/>
      <sheetName val="FIN"/>
      <sheetName val="Tigar"/>
      <sheetName val="Pivot"/>
      <sheetName val="SetUp"/>
      <sheetName val="Products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FIN</v>
          </cell>
        </row>
      </sheetData>
      <sheetData sheetId="6">
        <row r="2">
          <cell r="B2" t="str">
            <v>DEN</v>
          </cell>
        </row>
      </sheetData>
      <sheetData sheetId="7">
        <row r="2">
          <cell r="A2" t="str">
            <v>Brand</v>
          </cell>
        </row>
        <row r="3">
          <cell r="A3" t="str">
            <v>BF Goodrich</v>
          </cell>
        </row>
        <row r="4">
          <cell r="A4" t="str">
            <v>BF Goodrich</v>
          </cell>
        </row>
        <row r="5">
          <cell r="A5" t="str">
            <v>BF Goodrich</v>
          </cell>
        </row>
        <row r="6">
          <cell r="A6" t="str">
            <v>BF Goodrich</v>
          </cell>
        </row>
        <row r="7">
          <cell r="A7" t="str">
            <v>BF Goodrich</v>
          </cell>
        </row>
        <row r="8">
          <cell r="A8" t="str">
            <v>BF Goodrich</v>
          </cell>
        </row>
        <row r="9">
          <cell r="A9" t="str">
            <v>BF Goodrich</v>
          </cell>
        </row>
        <row r="10">
          <cell r="A10" t="str">
            <v>BF Goodrich</v>
          </cell>
        </row>
        <row r="11">
          <cell r="A11" t="str">
            <v>BF Goodrich</v>
          </cell>
        </row>
        <row r="12">
          <cell r="A12" t="str">
            <v>BF Goodrich</v>
          </cell>
        </row>
        <row r="13">
          <cell r="A13" t="str">
            <v>BF Goodrich</v>
          </cell>
        </row>
        <row r="14">
          <cell r="A14" t="str">
            <v>BF Goodrich</v>
          </cell>
        </row>
        <row r="15">
          <cell r="A15" t="str">
            <v>BF Goodrich</v>
          </cell>
        </row>
        <row r="16">
          <cell r="A16" t="str">
            <v>BF Goodrich</v>
          </cell>
        </row>
        <row r="17">
          <cell r="A17" t="str">
            <v>BF Goodrich</v>
          </cell>
        </row>
        <row r="18">
          <cell r="A18" t="str">
            <v>BF Goodrich</v>
          </cell>
        </row>
        <row r="19">
          <cell r="A19" t="str">
            <v>BF Goodrich</v>
          </cell>
        </row>
        <row r="20">
          <cell r="A20" t="str">
            <v>BF Goodrich</v>
          </cell>
        </row>
        <row r="21">
          <cell r="A21" t="str">
            <v>BF Goodrich</v>
          </cell>
        </row>
        <row r="22">
          <cell r="A22" t="str">
            <v>BF Goodrich</v>
          </cell>
        </row>
        <row r="23">
          <cell r="A23" t="str">
            <v>BF Goodrich</v>
          </cell>
        </row>
        <row r="24">
          <cell r="A24" t="str">
            <v>BF Goodrich</v>
          </cell>
        </row>
        <row r="25">
          <cell r="A25" t="str">
            <v>BF Goodrich</v>
          </cell>
        </row>
        <row r="26">
          <cell r="A26" t="str">
            <v>BF Goodrich</v>
          </cell>
        </row>
        <row r="27">
          <cell r="A27" t="str">
            <v>BF Goodrich</v>
          </cell>
        </row>
        <row r="28">
          <cell r="A28" t="str">
            <v>BF Goodrich</v>
          </cell>
        </row>
        <row r="29">
          <cell r="A29" t="str">
            <v>BF Goodrich</v>
          </cell>
        </row>
        <row r="30">
          <cell r="A30" t="str">
            <v>BF Goodrich</v>
          </cell>
        </row>
        <row r="31">
          <cell r="A31" t="str">
            <v>BF Goodrich</v>
          </cell>
        </row>
        <row r="32">
          <cell r="A32" t="str">
            <v>BF Goodrich</v>
          </cell>
        </row>
        <row r="33">
          <cell r="A33" t="str">
            <v>BF Goodrich</v>
          </cell>
        </row>
        <row r="34">
          <cell r="A34" t="str">
            <v>BF Goodrich</v>
          </cell>
        </row>
        <row r="35">
          <cell r="A35" t="str">
            <v>BF Goodrich</v>
          </cell>
        </row>
        <row r="36">
          <cell r="A36" t="str">
            <v>BF Goodrich</v>
          </cell>
        </row>
        <row r="37">
          <cell r="A37" t="str">
            <v>BF Goodrich</v>
          </cell>
        </row>
        <row r="38">
          <cell r="A38" t="str">
            <v>BF Goodrich</v>
          </cell>
        </row>
        <row r="39">
          <cell r="A39" t="str">
            <v>BF Goodrich</v>
          </cell>
        </row>
        <row r="40">
          <cell r="A40" t="str">
            <v>BF Goodrich</v>
          </cell>
        </row>
        <row r="41">
          <cell r="A41" t="str">
            <v>BF Goodrich</v>
          </cell>
        </row>
        <row r="42">
          <cell r="A42" t="str">
            <v>BF Goodrich</v>
          </cell>
        </row>
        <row r="43">
          <cell r="A43" t="str">
            <v>BF Goodrich</v>
          </cell>
        </row>
        <row r="44">
          <cell r="A44" t="str">
            <v>BF Goodrich</v>
          </cell>
        </row>
        <row r="45">
          <cell r="A45" t="str">
            <v>BF Goodrich</v>
          </cell>
        </row>
        <row r="46">
          <cell r="A46" t="str">
            <v>BF Goodrich</v>
          </cell>
        </row>
        <row r="47">
          <cell r="A47" t="str">
            <v>BF Goodrich</v>
          </cell>
        </row>
        <row r="48">
          <cell r="A48" t="str">
            <v>BF Goodrich</v>
          </cell>
        </row>
        <row r="49">
          <cell r="A49" t="str">
            <v>BF Goodrich</v>
          </cell>
        </row>
        <row r="50">
          <cell r="A50" t="str">
            <v>BF Goodrich</v>
          </cell>
        </row>
        <row r="51">
          <cell r="A51" t="str">
            <v>BF Goodrich</v>
          </cell>
        </row>
        <row r="52">
          <cell r="A52" t="str">
            <v>BF Goodrich</v>
          </cell>
        </row>
        <row r="53">
          <cell r="A53" t="str">
            <v>BF Goodrich</v>
          </cell>
        </row>
        <row r="54">
          <cell r="A54" t="str">
            <v>BF Goodrich</v>
          </cell>
        </row>
        <row r="55">
          <cell r="A55" t="str">
            <v>BF Goodrich</v>
          </cell>
        </row>
        <row r="56">
          <cell r="A56" t="str">
            <v>BF Goodrich</v>
          </cell>
        </row>
        <row r="57">
          <cell r="A57" t="str">
            <v>BF Goodrich</v>
          </cell>
        </row>
        <row r="58">
          <cell r="A58" t="str">
            <v>BF Goodrich</v>
          </cell>
        </row>
        <row r="59">
          <cell r="A59" t="str">
            <v>BF Goodrich</v>
          </cell>
        </row>
        <row r="60">
          <cell r="A60" t="str">
            <v>BF Goodrich</v>
          </cell>
        </row>
        <row r="61">
          <cell r="A61" t="str">
            <v>BF Goodrich</v>
          </cell>
        </row>
        <row r="62">
          <cell r="A62" t="str">
            <v>BF Goodrich</v>
          </cell>
        </row>
        <row r="63">
          <cell r="A63" t="str">
            <v>BF Goodrich</v>
          </cell>
        </row>
        <row r="64">
          <cell r="A64" t="str">
            <v>BF Goodrich</v>
          </cell>
        </row>
        <row r="65">
          <cell r="A65" t="str">
            <v>BF Goodrich</v>
          </cell>
        </row>
        <row r="66">
          <cell r="A66" t="str">
            <v>BF Goodrich</v>
          </cell>
        </row>
        <row r="67">
          <cell r="A67" t="str">
            <v>BF Goodrich</v>
          </cell>
        </row>
        <row r="68">
          <cell r="A68" t="str">
            <v>BF Goodrich</v>
          </cell>
        </row>
        <row r="69">
          <cell r="A69" t="str">
            <v>BF Goodrich</v>
          </cell>
        </row>
        <row r="70">
          <cell r="A70" t="str">
            <v>BF Goodrich</v>
          </cell>
        </row>
        <row r="71">
          <cell r="A71" t="str">
            <v>BF Goodrich</v>
          </cell>
        </row>
        <row r="72">
          <cell r="A72" t="str">
            <v>BF Goodrich</v>
          </cell>
        </row>
        <row r="73">
          <cell r="A73" t="str">
            <v>BF Goodrich</v>
          </cell>
        </row>
        <row r="74">
          <cell r="A74" t="str">
            <v>BF Goodrich</v>
          </cell>
        </row>
        <row r="75">
          <cell r="A75" t="str">
            <v>BF Goodrich</v>
          </cell>
        </row>
        <row r="76">
          <cell r="A76" t="str">
            <v>BF Goodrich</v>
          </cell>
        </row>
        <row r="77">
          <cell r="A77" t="str">
            <v>BF Goodrich</v>
          </cell>
        </row>
        <row r="78">
          <cell r="A78" t="str">
            <v>BF Goodrich</v>
          </cell>
        </row>
        <row r="79">
          <cell r="A79" t="str">
            <v>BF Goodrich</v>
          </cell>
        </row>
        <row r="80">
          <cell r="A80" t="str">
            <v>BF Goodrich</v>
          </cell>
        </row>
        <row r="81">
          <cell r="A81" t="str">
            <v>BF Goodrich</v>
          </cell>
        </row>
        <row r="82">
          <cell r="A82" t="str">
            <v>BF Goodrich</v>
          </cell>
        </row>
        <row r="83">
          <cell r="A83" t="str">
            <v>BF Goodrich</v>
          </cell>
        </row>
        <row r="84">
          <cell r="A84" t="str">
            <v>BF Goodrich</v>
          </cell>
        </row>
        <row r="85">
          <cell r="A85" t="str">
            <v>BF Goodrich</v>
          </cell>
        </row>
        <row r="86">
          <cell r="A86" t="str">
            <v>BF Goodrich</v>
          </cell>
        </row>
        <row r="87">
          <cell r="A87" t="str">
            <v>BF Goodrich</v>
          </cell>
        </row>
        <row r="88">
          <cell r="A88" t="str">
            <v>BF Goodrich</v>
          </cell>
        </row>
        <row r="89">
          <cell r="A89" t="str">
            <v>BF Goodrich</v>
          </cell>
        </row>
        <row r="90">
          <cell r="A90" t="str">
            <v>BF Goodrich</v>
          </cell>
        </row>
        <row r="91">
          <cell r="A91" t="str">
            <v>BF Goodrich</v>
          </cell>
        </row>
        <row r="92">
          <cell r="A92" t="str">
            <v>BF Goodrich</v>
          </cell>
        </row>
        <row r="93">
          <cell r="A93" t="str">
            <v>BF Goodrich</v>
          </cell>
        </row>
        <row r="94">
          <cell r="A94" t="str">
            <v>BF Goodrich</v>
          </cell>
        </row>
        <row r="95">
          <cell r="A95" t="str">
            <v>BF Goodrich</v>
          </cell>
        </row>
        <row r="96">
          <cell r="A96" t="str">
            <v>BF Goodrich</v>
          </cell>
        </row>
        <row r="97">
          <cell r="A97" t="str">
            <v>BF Goodrich</v>
          </cell>
        </row>
        <row r="98">
          <cell r="A98" t="str">
            <v>BF Goodrich</v>
          </cell>
        </row>
        <row r="99">
          <cell r="A99" t="str">
            <v>BF Goodrich</v>
          </cell>
        </row>
        <row r="100">
          <cell r="A100" t="str">
            <v>BF Goodrich</v>
          </cell>
        </row>
        <row r="101">
          <cell r="A101" t="str">
            <v>BF Goodrich</v>
          </cell>
        </row>
        <row r="102">
          <cell r="A102" t="str">
            <v>BF Goodrich</v>
          </cell>
        </row>
        <row r="103">
          <cell r="A103" t="str">
            <v>BF Goodrich</v>
          </cell>
        </row>
        <row r="104">
          <cell r="A104" t="str">
            <v>BF Goodrich</v>
          </cell>
        </row>
        <row r="105">
          <cell r="A105" t="str">
            <v>BF Goodrich</v>
          </cell>
        </row>
        <row r="106">
          <cell r="A106" t="str">
            <v>BF Goodrich</v>
          </cell>
        </row>
        <row r="107">
          <cell r="A107" t="str">
            <v>BF Goodrich</v>
          </cell>
        </row>
        <row r="108">
          <cell r="A108" t="str">
            <v>BF Goodrich</v>
          </cell>
        </row>
        <row r="109">
          <cell r="A109" t="str">
            <v>BF Goodrich</v>
          </cell>
        </row>
        <row r="110">
          <cell r="A110" t="str">
            <v>BF Goodrich</v>
          </cell>
        </row>
        <row r="111">
          <cell r="A111" t="str">
            <v>BF Goodrich</v>
          </cell>
        </row>
        <row r="112">
          <cell r="A112" t="str">
            <v>BF Goodrich</v>
          </cell>
        </row>
        <row r="113">
          <cell r="A113" t="str">
            <v>BF Goodrich</v>
          </cell>
        </row>
        <row r="114">
          <cell r="A114" t="str">
            <v>BF Goodrich</v>
          </cell>
        </row>
        <row r="115">
          <cell r="A115" t="str">
            <v>BF Goodrich</v>
          </cell>
        </row>
        <row r="116">
          <cell r="A116" t="str">
            <v>BF Goodrich</v>
          </cell>
        </row>
        <row r="117">
          <cell r="A117" t="str">
            <v>BF Goodrich</v>
          </cell>
        </row>
        <row r="118">
          <cell r="A118" t="str">
            <v>BF Goodrich</v>
          </cell>
        </row>
        <row r="119">
          <cell r="A119" t="str">
            <v>BF Goodrich</v>
          </cell>
        </row>
        <row r="120">
          <cell r="A120" t="str">
            <v>BF Goodrich</v>
          </cell>
        </row>
        <row r="121">
          <cell r="A121" t="str">
            <v>BF Goodrich</v>
          </cell>
        </row>
        <row r="122">
          <cell r="A122" t="str">
            <v>BF Goodrich</v>
          </cell>
        </row>
        <row r="123">
          <cell r="A123" t="str">
            <v>BF Goodrich</v>
          </cell>
        </row>
        <row r="124">
          <cell r="A124" t="str">
            <v>BF Goodrich</v>
          </cell>
        </row>
        <row r="125">
          <cell r="A125" t="str">
            <v>BF Goodrich</v>
          </cell>
        </row>
        <row r="126">
          <cell r="A126" t="str">
            <v>BF Goodrich</v>
          </cell>
        </row>
        <row r="127">
          <cell r="A127" t="str">
            <v>BF Goodrich</v>
          </cell>
        </row>
        <row r="128">
          <cell r="A128" t="str">
            <v>BF Goodrich</v>
          </cell>
        </row>
        <row r="129">
          <cell r="A129" t="str">
            <v>BF Goodrich</v>
          </cell>
        </row>
        <row r="130">
          <cell r="A130" t="str">
            <v>BF Goodrich</v>
          </cell>
        </row>
        <row r="131">
          <cell r="A131" t="str">
            <v>BF Goodrich</v>
          </cell>
        </row>
        <row r="132">
          <cell r="A132" t="str">
            <v>BF Goodrich</v>
          </cell>
        </row>
        <row r="133">
          <cell r="A133" t="str">
            <v>BF Goodrich</v>
          </cell>
        </row>
        <row r="134">
          <cell r="A134" t="str">
            <v>BF Goodrich</v>
          </cell>
        </row>
        <row r="135">
          <cell r="A135" t="str">
            <v>BF Goodrich</v>
          </cell>
        </row>
        <row r="136">
          <cell r="A136" t="str">
            <v>BF Goodrich</v>
          </cell>
        </row>
        <row r="137">
          <cell r="A137" t="str">
            <v>BF Goodrich</v>
          </cell>
        </row>
        <row r="138">
          <cell r="A138" t="str">
            <v>BF Goodrich</v>
          </cell>
        </row>
        <row r="139">
          <cell r="A139" t="str">
            <v>BF Goodrich</v>
          </cell>
        </row>
        <row r="140">
          <cell r="A140" t="str">
            <v>BF Goodrich</v>
          </cell>
        </row>
        <row r="141">
          <cell r="A141" t="str">
            <v>BF Goodrich</v>
          </cell>
        </row>
        <row r="142">
          <cell r="A142" t="str">
            <v>BF Goodrich</v>
          </cell>
        </row>
        <row r="143">
          <cell r="A143" t="str">
            <v>BF Goodrich</v>
          </cell>
        </row>
        <row r="144">
          <cell r="A144" t="str">
            <v>BF Goodrich</v>
          </cell>
        </row>
        <row r="145">
          <cell r="A145" t="str">
            <v>BF Goodrich</v>
          </cell>
        </row>
        <row r="146">
          <cell r="A146" t="str">
            <v>BF Goodrich</v>
          </cell>
        </row>
        <row r="147">
          <cell r="A147" t="str">
            <v>BF Goodrich</v>
          </cell>
        </row>
        <row r="148">
          <cell r="A148" t="str">
            <v>BF Goodrich</v>
          </cell>
        </row>
        <row r="149">
          <cell r="A149" t="str">
            <v>BF Goodrich</v>
          </cell>
        </row>
        <row r="150">
          <cell r="A150" t="str">
            <v>BF Goodrich</v>
          </cell>
        </row>
        <row r="151">
          <cell r="A151" t="str">
            <v>BF Goodrich</v>
          </cell>
        </row>
        <row r="152">
          <cell r="A152" t="str">
            <v>BF Goodrich</v>
          </cell>
        </row>
        <row r="153">
          <cell r="A153" t="str">
            <v>BF Goodrich</v>
          </cell>
        </row>
        <row r="154">
          <cell r="A154" t="str">
            <v>BF Goodrich</v>
          </cell>
        </row>
        <row r="155">
          <cell r="A155" t="str">
            <v>BF Goodrich</v>
          </cell>
        </row>
        <row r="156">
          <cell r="A156" t="str">
            <v>BF Goodrich</v>
          </cell>
        </row>
        <row r="157">
          <cell r="A157" t="str">
            <v>BF Goodrich</v>
          </cell>
        </row>
        <row r="158">
          <cell r="A158" t="str">
            <v>BF Goodrich</v>
          </cell>
        </row>
        <row r="159">
          <cell r="A159" t="str">
            <v>BF Goodrich</v>
          </cell>
        </row>
        <row r="160">
          <cell r="A160" t="str">
            <v>BF Goodrich</v>
          </cell>
        </row>
        <row r="161">
          <cell r="A161" t="str">
            <v>BF Goodrich</v>
          </cell>
        </row>
        <row r="162">
          <cell r="A162" t="str">
            <v>BF Goodrich</v>
          </cell>
        </row>
        <row r="163">
          <cell r="A163" t="str">
            <v>BF Goodrich</v>
          </cell>
        </row>
        <row r="164">
          <cell r="A164" t="str">
            <v>BF Goodrich</v>
          </cell>
        </row>
        <row r="165">
          <cell r="A165" t="str">
            <v>BF Goodrich</v>
          </cell>
        </row>
        <row r="166">
          <cell r="A166" t="str">
            <v>BF Goodrich</v>
          </cell>
        </row>
        <row r="167">
          <cell r="A167" t="str">
            <v>BF Goodrich</v>
          </cell>
        </row>
        <row r="168">
          <cell r="A168" t="str">
            <v>BF Goodrich</v>
          </cell>
        </row>
        <row r="169">
          <cell r="A169" t="str">
            <v>BF Goodrich</v>
          </cell>
        </row>
        <row r="170">
          <cell r="A170" t="str">
            <v>BF Goodrich</v>
          </cell>
        </row>
        <row r="171">
          <cell r="A171" t="str">
            <v>BF Goodrich</v>
          </cell>
        </row>
        <row r="172">
          <cell r="A172" t="str">
            <v>BF Goodrich</v>
          </cell>
        </row>
        <row r="173">
          <cell r="A173" t="str">
            <v>BF Goodrich</v>
          </cell>
        </row>
        <row r="174">
          <cell r="A174" t="str">
            <v>BF Goodrich</v>
          </cell>
        </row>
        <row r="175">
          <cell r="A175" t="str">
            <v>BF Goodrich</v>
          </cell>
        </row>
        <row r="176">
          <cell r="A176" t="str">
            <v>BF Goodrich</v>
          </cell>
        </row>
        <row r="177">
          <cell r="A177" t="str">
            <v>BF Goodrich</v>
          </cell>
        </row>
        <row r="178">
          <cell r="A178" t="str">
            <v>BF Goodrich</v>
          </cell>
        </row>
        <row r="179">
          <cell r="A179" t="str">
            <v>BF Goodrich</v>
          </cell>
        </row>
        <row r="180">
          <cell r="A180" t="str">
            <v>BF Goodrich</v>
          </cell>
        </row>
        <row r="181">
          <cell r="A181" t="str">
            <v>BF Goodrich</v>
          </cell>
        </row>
        <row r="182">
          <cell r="A182" t="str">
            <v>BF Goodrich</v>
          </cell>
        </row>
        <row r="183">
          <cell r="A183" t="str">
            <v>BF Goodrich</v>
          </cell>
        </row>
        <row r="184">
          <cell r="A184" t="str">
            <v>BF Goodrich</v>
          </cell>
        </row>
        <row r="185">
          <cell r="A185" t="str">
            <v>BF Goodrich</v>
          </cell>
        </row>
        <row r="186">
          <cell r="A186" t="str">
            <v>BF Goodrich</v>
          </cell>
        </row>
        <row r="187">
          <cell r="A187" t="str">
            <v>BF Goodrich</v>
          </cell>
        </row>
        <row r="188">
          <cell r="A188" t="str">
            <v>BF Goodrich</v>
          </cell>
        </row>
        <row r="189">
          <cell r="A189" t="str">
            <v>BF Goodrich</v>
          </cell>
        </row>
        <row r="190">
          <cell r="A190" t="str">
            <v>BF Goodrich</v>
          </cell>
        </row>
        <row r="191">
          <cell r="A191" t="str">
            <v>BF Goodrich</v>
          </cell>
        </row>
        <row r="192">
          <cell r="A192" t="str">
            <v>BF Goodrich</v>
          </cell>
        </row>
        <row r="193">
          <cell r="A193" t="str">
            <v>BF Goodrich</v>
          </cell>
        </row>
        <row r="194">
          <cell r="A194" t="str">
            <v>BF Goodrich</v>
          </cell>
        </row>
        <row r="195">
          <cell r="A195" t="str">
            <v>BF Goodrich</v>
          </cell>
        </row>
        <row r="196">
          <cell r="A196" t="str">
            <v>BF Goodrich</v>
          </cell>
        </row>
        <row r="197">
          <cell r="A197" t="str">
            <v>BF Goodrich</v>
          </cell>
        </row>
        <row r="198">
          <cell r="A198" t="str">
            <v>BF Goodrich</v>
          </cell>
        </row>
        <row r="199">
          <cell r="A199" t="str">
            <v>BF Goodrich</v>
          </cell>
        </row>
        <row r="200">
          <cell r="A200" t="str">
            <v>BF Goodrich</v>
          </cell>
        </row>
        <row r="201">
          <cell r="A201" t="str">
            <v>BF Goodrich</v>
          </cell>
        </row>
        <row r="202">
          <cell r="A202" t="str">
            <v>BF Goodrich</v>
          </cell>
        </row>
        <row r="203">
          <cell r="A203" t="str">
            <v>BF Goodrich</v>
          </cell>
        </row>
        <row r="204">
          <cell r="A204" t="str">
            <v>BF Goodrich</v>
          </cell>
        </row>
        <row r="205">
          <cell r="A205" t="str">
            <v>BF Goodrich</v>
          </cell>
        </row>
        <row r="206">
          <cell r="A206" t="str">
            <v>BF Goodrich</v>
          </cell>
        </row>
        <row r="207">
          <cell r="A207" t="str">
            <v>BF Goodrich</v>
          </cell>
        </row>
        <row r="208">
          <cell r="A208" t="str">
            <v>Kleber</v>
          </cell>
        </row>
        <row r="209">
          <cell r="A209" t="str">
            <v>Kleber</v>
          </cell>
        </row>
        <row r="210">
          <cell r="A210" t="str">
            <v>Kleber</v>
          </cell>
        </row>
        <row r="211">
          <cell r="A211" t="str">
            <v>Kleber</v>
          </cell>
        </row>
        <row r="212">
          <cell r="A212" t="str">
            <v>Kleber</v>
          </cell>
        </row>
        <row r="213">
          <cell r="A213" t="str">
            <v>Kleber</v>
          </cell>
        </row>
        <row r="214">
          <cell r="A214" t="str">
            <v>Kleber</v>
          </cell>
        </row>
        <row r="215">
          <cell r="A215" t="str">
            <v>Kleber</v>
          </cell>
        </row>
        <row r="216">
          <cell r="A216" t="str">
            <v>Kleber</v>
          </cell>
        </row>
        <row r="217">
          <cell r="A217" t="str">
            <v>Kleber</v>
          </cell>
        </row>
        <row r="218">
          <cell r="A218" t="str">
            <v>Kleber</v>
          </cell>
        </row>
        <row r="219">
          <cell r="A219" t="str">
            <v>Kleber</v>
          </cell>
        </row>
        <row r="220">
          <cell r="A220" t="str">
            <v>Kleber</v>
          </cell>
        </row>
        <row r="221">
          <cell r="A221" t="str">
            <v>Kleber</v>
          </cell>
        </row>
        <row r="222">
          <cell r="A222" t="str">
            <v>Kleber</v>
          </cell>
        </row>
        <row r="223">
          <cell r="A223" t="str">
            <v>Kleber</v>
          </cell>
        </row>
        <row r="224">
          <cell r="A224" t="str">
            <v>Kleber</v>
          </cell>
        </row>
        <row r="225">
          <cell r="A225" t="str">
            <v>Kleber</v>
          </cell>
        </row>
        <row r="226">
          <cell r="A226" t="str">
            <v>Kleber</v>
          </cell>
        </row>
        <row r="227">
          <cell r="A227" t="str">
            <v>Kleber</v>
          </cell>
        </row>
        <row r="228">
          <cell r="A228" t="str">
            <v>Kleber</v>
          </cell>
        </row>
        <row r="229">
          <cell r="A229" t="str">
            <v>Kleber</v>
          </cell>
        </row>
        <row r="230">
          <cell r="A230" t="str">
            <v>Kleber</v>
          </cell>
        </row>
        <row r="231">
          <cell r="A231" t="str">
            <v>Kleber</v>
          </cell>
        </row>
        <row r="232">
          <cell r="A232" t="str">
            <v>Kleber</v>
          </cell>
        </row>
        <row r="233">
          <cell r="A233" t="str">
            <v>Kleber</v>
          </cell>
        </row>
        <row r="234">
          <cell r="A234" t="str">
            <v>Kleber</v>
          </cell>
        </row>
        <row r="235">
          <cell r="A235" t="str">
            <v>Kleber</v>
          </cell>
        </row>
        <row r="236">
          <cell r="A236" t="str">
            <v>Kleber</v>
          </cell>
        </row>
        <row r="237">
          <cell r="A237" t="str">
            <v>Kleber</v>
          </cell>
        </row>
        <row r="238">
          <cell r="A238" t="str">
            <v>Kleber</v>
          </cell>
        </row>
        <row r="239">
          <cell r="A239" t="str">
            <v>Kleber</v>
          </cell>
        </row>
        <row r="240">
          <cell r="A240" t="str">
            <v>Kleber</v>
          </cell>
        </row>
        <row r="241">
          <cell r="A241" t="str">
            <v>Kleber</v>
          </cell>
        </row>
        <row r="242">
          <cell r="A242" t="str">
            <v>Kleber</v>
          </cell>
        </row>
        <row r="243">
          <cell r="A243" t="str">
            <v>Kleber</v>
          </cell>
        </row>
        <row r="244">
          <cell r="A244" t="str">
            <v>Kleber</v>
          </cell>
        </row>
        <row r="245">
          <cell r="A245" t="str">
            <v>Kleber</v>
          </cell>
        </row>
        <row r="246">
          <cell r="A246" t="str">
            <v>Kleber</v>
          </cell>
        </row>
        <row r="247">
          <cell r="A247" t="str">
            <v>Kleber</v>
          </cell>
        </row>
        <row r="248">
          <cell r="A248" t="str">
            <v>Kleber</v>
          </cell>
        </row>
        <row r="249">
          <cell r="A249" t="str">
            <v>Kleber</v>
          </cell>
        </row>
        <row r="250">
          <cell r="A250" t="str">
            <v>Kleber</v>
          </cell>
        </row>
        <row r="251">
          <cell r="A251" t="str">
            <v>Kleber</v>
          </cell>
        </row>
        <row r="252">
          <cell r="A252" t="str">
            <v>Kleber</v>
          </cell>
        </row>
        <row r="253">
          <cell r="A253" t="str">
            <v>Kleber</v>
          </cell>
        </row>
        <row r="254">
          <cell r="A254" t="str">
            <v>Kleber</v>
          </cell>
        </row>
        <row r="255">
          <cell r="A255" t="str">
            <v>Kleber</v>
          </cell>
        </row>
        <row r="256">
          <cell r="A256" t="str">
            <v>Kleber</v>
          </cell>
        </row>
        <row r="257">
          <cell r="A257" t="str">
            <v>Kleber</v>
          </cell>
        </row>
        <row r="258">
          <cell r="A258" t="str">
            <v>Kleber</v>
          </cell>
        </row>
        <row r="259">
          <cell r="A259" t="str">
            <v>Kleber</v>
          </cell>
        </row>
        <row r="260">
          <cell r="A260" t="str">
            <v>Kleber</v>
          </cell>
        </row>
        <row r="261">
          <cell r="A261" t="str">
            <v>Kleber</v>
          </cell>
        </row>
        <row r="262">
          <cell r="A262" t="str">
            <v>Kleber</v>
          </cell>
        </row>
        <row r="263">
          <cell r="A263" t="str">
            <v>Kleber</v>
          </cell>
        </row>
        <row r="264">
          <cell r="A264" t="str">
            <v>Kleber</v>
          </cell>
        </row>
        <row r="265">
          <cell r="A265" t="str">
            <v>Kleber</v>
          </cell>
        </row>
        <row r="266">
          <cell r="A266" t="str">
            <v>Kleber</v>
          </cell>
        </row>
        <row r="267">
          <cell r="A267" t="str">
            <v>Kleber</v>
          </cell>
        </row>
        <row r="268">
          <cell r="A268" t="str">
            <v>Kleber</v>
          </cell>
        </row>
        <row r="269">
          <cell r="A269" t="str">
            <v>Kleber</v>
          </cell>
        </row>
        <row r="270">
          <cell r="A270" t="str">
            <v>Kleber</v>
          </cell>
        </row>
        <row r="271">
          <cell r="A271" t="str">
            <v>Kleber</v>
          </cell>
        </row>
        <row r="272">
          <cell r="A272" t="str">
            <v>Kleber</v>
          </cell>
        </row>
        <row r="273">
          <cell r="A273" t="str">
            <v>Kleber</v>
          </cell>
        </row>
        <row r="274">
          <cell r="A274" t="str">
            <v>Kleber</v>
          </cell>
        </row>
        <row r="275">
          <cell r="A275" t="str">
            <v>Kleber</v>
          </cell>
        </row>
        <row r="276">
          <cell r="A276" t="str">
            <v>Kleber</v>
          </cell>
        </row>
        <row r="277">
          <cell r="A277" t="str">
            <v>Kleber</v>
          </cell>
        </row>
        <row r="278">
          <cell r="A278" t="str">
            <v>Kleber</v>
          </cell>
        </row>
        <row r="279">
          <cell r="A279" t="str">
            <v>Kleber</v>
          </cell>
        </row>
        <row r="280">
          <cell r="A280" t="str">
            <v>Kleber</v>
          </cell>
        </row>
        <row r="281">
          <cell r="A281" t="str">
            <v>Kleber</v>
          </cell>
        </row>
        <row r="282">
          <cell r="A282" t="str">
            <v>Kleber</v>
          </cell>
        </row>
        <row r="283">
          <cell r="A283" t="str">
            <v>Kleber</v>
          </cell>
        </row>
        <row r="284">
          <cell r="A284" t="str">
            <v>Kleber</v>
          </cell>
        </row>
        <row r="285">
          <cell r="A285" t="str">
            <v>Kleber</v>
          </cell>
        </row>
        <row r="286">
          <cell r="A286" t="str">
            <v>Kleber</v>
          </cell>
        </row>
        <row r="287">
          <cell r="A287" t="str">
            <v>Kleber</v>
          </cell>
        </row>
        <row r="288">
          <cell r="A288" t="str">
            <v>Kleber</v>
          </cell>
        </row>
        <row r="289">
          <cell r="A289" t="str">
            <v>Kleber</v>
          </cell>
        </row>
        <row r="290">
          <cell r="A290" t="str">
            <v>Kleber</v>
          </cell>
        </row>
        <row r="291">
          <cell r="A291" t="str">
            <v>Kleber</v>
          </cell>
        </row>
        <row r="292">
          <cell r="A292" t="str">
            <v>Kleber</v>
          </cell>
        </row>
        <row r="293">
          <cell r="A293" t="str">
            <v>Kleber</v>
          </cell>
        </row>
        <row r="294">
          <cell r="A294" t="str">
            <v>Kleber</v>
          </cell>
        </row>
        <row r="295">
          <cell r="A295" t="str">
            <v>Kleber</v>
          </cell>
        </row>
        <row r="296">
          <cell r="A296" t="str">
            <v>Kleber</v>
          </cell>
        </row>
        <row r="297">
          <cell r="A297" t="str">
            <v>Kleber</v>
          </cell>
        </row>
        <row r="298">
          <cell r="A298" t="str">
            <v>Kleber</v>
          </cell>
        </row>
        <row r="299">
          <cell r="A299" t="str">
            <v>Kleber</v>
          </cell>
        </row>
        <row r="300">
          <cell r="A300" t="str">
            <v>Kleber</v>
          </cell>
        </row>
        <row r="301">
          <cell r="A301" t="str">
            <v>Kleber</v>
          </cell>
        </row>
        <row r="302">
          <cell r="A302" t="str">
            <v>Kleber</v>
          </cell>
        </row>
        <row r="303">
          <cell r="A303" t="str">
            <v>Kleber</v>
          </cell>
        </row>
        <row r="304">
          <cell r="A304" t="str">
            <v>Kleber</v>
          </cell>
        </row>
        <row r="305">
          <cell r="A305" t="str">
            <v>Kleber</v>
          </cell>
        </row>
        <row r="306">
          <cell r="A306" t="str">
            <v>Kleber</v>
          </cell>
        </row>
        <row r="307">
          <cell r="A307" t="str">
            <v>Kleber</v>
          </cell>
        </row>
        <row r="308">
          <cell r="A308" t="str">
            <v>Kleber</v>
          </cell>
        </row>
        <row r="309">
          <cell r="A309" t="str">
            <v>Kleber</v>
          </cell>
        </row>
        <row r="310">
          <cell r="A310" t="str">
            <v>Kleber</v>
          </cell>
        </row>
        <row r="311">
          <cell r="A311" t="str">
            <v>Kleber</v>
          </cell>
        </row>
        <row r="312">
          <cell r="A312" t="str">
            <v>Kleber</v>
          </cell>
        </row>
        <row r="313">
          <cell r="A313" t="str">
            <v>Kleber</v>
          </cell>
        </row>
        <row r="314">
          <cell r="A314" t="str">
            <v>Kleber</v>
          </cell>
        </row>
        <row r="315">
          <cell r="A315" t="str">
            <v>Kleber</v>
          </cell>
        </row>
        <row r="316">
          <cell r="A316" t="str">
            <v>Kleber</v>
          </cell>
        </row>
        <row r="317">
          <cell r="A317" t="str">
            <v>Kleber</v>
          </cell>
        </row>
        <row r="318">
          <cell r="A318" t="str">
            <v>Kleber</v>
          </cell>
        </row>
        <row r="319">
          <cell r="A319" t="str">
            <v>Kleber</v>
          </cell>
        </row>
        <row r="320">
          <cell r="A320" t="str">
            <v>Kleber</v>
          </cell>
        </row>
        <row r="321">
          <cell r="A321" t="str">
            <v>Kleber</v>
          </cell>
        </row>
        <row r="322">
          <cell r="A322" t="str">
            <v>Kleber</v>
          </cell>
        </row>
        <row r="323">
          <cell r="A323" t="str">
            <v>Kleber</v>
          </cell>
        </row>
        <row r="324">
          <cell r="A324" t="str">
            <v>Kleber</v>
          </cell>
        </row>
        <row r="325">
          <cell r="A325" t="str">
            <v>Kleber</v>
          </cell>
        </row>
        <row r="326">
          <cell r="A326" t="str">
            <v>Kleber</v>
          </cell>
        </row>
        <row r="327">
          <cell r="A327" t="str">
            <v>Kleber</v>
          </cell>
        </row>
        <row r="328">
          <cell r="A328" t="str">
            <v>Kleber</v>
          </cell>
        </row>
        <row r="329">
          <cell r="A329" t="str">
            <v>Kleber</v>
          </cell>
        </row>
        <row r="330">
          <cell r="A330" t="str">
            <v>Kleber</v>
          </cell>
        </row>
        <row r="331">
          <cell r="A331" t="str">
            <v>Kleber</v>
          </cell>
        </row>
        <row r="332">
          <cell r="A332" t="str">
            <v>Kleber</v>
          </cell>
        </row>
        <row r="333">
          <cell r="A333" t="str">
            <v>Kleber</v>
          </cell>
        </row>
        <row r="334">
          <cell r="A334" t="str">
            <v>Kleber</v>
          </cell>
        </row>
        <row r="335">
          <cell r="A335" t="str">
            <v>Kleber</v>
          </cell>
        </row>
        <row r="336">
          <cell r="A336" t="str">
            <v>Kleber</v>
          </cell>
        </row>
        <row r="337">
          <cell r="A337" t="str">
            <v>Kleber</v>
          </cell>
        </row>
        <row r="338">
          <cell r="A338" t="str">
            <v>Kleber</v>
          </cell>
        </row>
        <row r="339">
          <cell r="A339" t="str">
            <v>Kleber</v>
          </cell>
        </row>
        <row r="340">
          <cell r="A340" t="str">
            <v>Kleber</v>
          </cell>
        </row>
        <row r="341">
          <cell r="A341" t="str">
            <v>Kleber</v>
          </cell>
        </row>
        <row r="342">
          <cell r="A342" t="str">
            <v>Kleber</v>
          </cell>
        </row>
        <row r="343">
          <cell r="A343" t="str">
            <v>Kleber</v>
          </cell>
        </row>
        <row r="344">
          <cell r="A344" t="str">
            <v>Kleber</v>
          </cell>
        </row>
        <row r="345">
          <cell r="A345" t="str">
            <v>Kleber</v>
          </cell>
        </row>
        <row r="346">
          <cell r="A346" t="str">
            <v>Kleber</v>
          </cell>
        </row>
        <row r="347">
          <cell r="A347" t="str">
            <v>Kleber</v>
          </cell>
        </row>
        <row r="348">
          <cell r="A348" t="str">
            <v>Kleber</v>
          </cell>
        </row>
        <row r="349">
          <cell r="A349" t="str">
            <v>Kleber</v>
          </cell>
        </row>
        <row r="350">
          <cell r="A350" t="str">
            <v>Kleber</v>
          </cell>
        </row>
        <row r="351">
          <cell r="A351" t="str">
            <v>Kleber</v>
          </cell>
        </row>
        <row r="352">
          <cell r="A352" t="str">
            <v>Kleber</v>
          </cell>
        </row>
        <row r="353">
          <cell r="A353" t="str">
            <v>Kleber</v>
          </cell>
        </row>
        <row r="354">
          <cell r="A354" t="str">
            <v>Kleber</v>
          </cell>
        </row>
        <row r="355">
          <cell r="A355" t="str">
            <v>Kleber</v>
          </cell>
        </row>
        <row r="356">
          <cell r="A356" t="str">
            <v>Kleber</v>
          </cell>
        </row>
        <row r="357">
          <cell r="A357" t="str">
            <v>Kleber</v>
          </cell>
        </row>
        <row r="358">
          <cell r="A358" t="str">
            <v>Kleber</v>
          </cell>
        </row>
        <row r="359">
          <cell r="A359" t="str">
            <v>Kleber</v>
          </cell>
        </row>
        <row r="360">
          <cell r="A360" t="str">
            <v>Kleber</v>
          </cell>
        </row>
        <row r="361">
          <cell r="A361" t="str">
            <v>Kleber</v>
          </cell>
        </row>
        <row r="362">
          <cell r="A362" t="str">
            <v>Kleber</v>
          </cell>
        </row>
        <row r="363">
          <cell r="A363" t="str">
            <v>Kleber</v>
          </cell>
        </row>
        <row r="364">
          <cell r="A364" t="str">
            <v>Kleber</v>
          </cell>
        </row>
        <row r="365">
          <cell r="A365" t="str">
            <v>Kleber</v>
          </cell>
        </row>
        <row r="366">
          <cell r="A366" t="str">
            <v>Kleber</v>
          </cell>
        </row>
        <row r="367">
          <cell r="A367" t="str">
            <v>Kleber</v>
          </cell>
        </row>
        <row r="368">
          <cell r="A368" t="str">
            <v>Kleber</v>
          </cell>
        </row>
        <row r="369">
          <cell r="A369" t="str">
            <v>Kleber</v>
          </cell>
        </row>
        <row r="370">
          <cell r="A370" t="str">
            <v>Kleber</v>
          </cell>
        </row>
        <row r="371">
          <cell r="A371" t="str">
            <v>Kleber</v>
          </cell>
        </row>
        <row r="372">
          <cell r="A372" t="str">
            <v>Kleber</v>
          </cell>
        </row>
        <row r="373">
          <cell r="A373" t="str">
            <v>Kleber</v>
          </cell>
        </row>
        <row r="374">
          <cell r="A374" t="str">
            <v>Kleber</v>
          </cell>
        </row>
        <row r="375">
          <cell r="A375" t="str">
            <v>Kleber</v>
          </cell>
        </row>
        <row r="376">
          <cell r="A376" t="str">
            <v>Kleber</v>
          </cell>
        </row>
        <row r="377">
          <cell r="A377" t="str">
            <v>Kleber</v>
          </cell>
        </row>
        <row r="378">
          <cell r="A378" t="str">
            <v>Kleber</v>
          </cell>
        </row>
        <row r="379">
          <cell r="A379" t="str">
            <v>Kleber</v>
          </cell>
        </row>
        <row r="380">
          <cell r="A380" t="str">
            <v>Kleber</v>
          </cell>
        </row>
        <row r="381">
          <cell r="A381" t="str">
            <v>Kleber</v>
          </cell>
        </row>
        <row r="382">
          <cell r="A382" t="str">
            <v>Kleber</v>
          </cell>
        </row>
        <row r="383">
          <cell r="A383" t="str">
            <v>Kormoran</v>
          </cell>
        </row>
        <row r="384">
          <cell r="A384" t="str">
            <v>Kormoran</v>
          </cell>
        </row>
        <row r="385">
          <cell r="A385" t="str">
            <v>Kormoran</v>
          </cell>
        </row>
        <row r="386">
          <cell r="A386" t="str">
            <v>Kormoran</v>
          </cell>
        </row>
        <row r="387">
          <cell r="A387" t="str">
            <v>Kormoran</v>
          </cell>
        </row>
        <row r="388">
          <cell r="A388" t="str">
            <v>Kormoran</v>
          </cell>
        </row>
        <row r="389">
          <cell r="A389" t="str">
            <v>Kormoran</v>
          </cell>
        </row>
        <row r="390">
          <cell r="A390" t="str">
            <v>Kormoran</v>
          </cell>
        </row>
        <row r="391">
          <cell r="A391" t="str">
            <v>Kormoran</v>
          </cell>
        </row>
        <row r="392">
          <cell r="A392" t="str">
            <v>Kormoran</v>
          </cell>
        </row>
        <row r="393">
          <cell r="A393" t="str">
            <v>Kormoran</v>
          </cell>
        </row>
        <row r="394">
          <cell r="A394" t="str">
            <v>Kormoran</v>
          </cell>
        </row>
        <row r="395">
          <cell r="A395" t="str">
            <v>Kormoran</v>
          </cell>
        </row>
        <row r="396">
          <cell r="A396" t="str">
            <v>Kormoran</v>
          </cell>
        </row>
        <row r="397">
          <cell r="A397" t="str">
            <v>Kormoran</v>
          </cell>
        </row>
        <row r="398">
          <cell r="A398" t="str">
            <v>Kormoran</v>
          </cell>
        </row>
        <row r="399">
          <cell r="A399" t="str">
            <v>Kormoran</v>
          </cell>
        </row>
        <row r="400">
          <cell r="A400" t="str">
            <v>Kormoran</v>
          </cell>
        </row>
        <row r="401">
          <cell r="A401" t="str">
            <v>Kormoran</v>
          </cell>
        </row>
        <row r="402">
          <cell r="A402" t="str">
            <v>Kormoran</v>
          </cell>
        </row>
        <row r="403">
          <cell r="A403" t="str">
            <v>Kormoran</v>
          </cell>
        </row>
        <row r="404">
          <cell r="A404" t="str">
            <v>Kormoran</v>
          </cell>
        </row>
        <row r="405">
          <cell r="A405" t="str">
            <v>Kormoran</v>
          </cell>
        </row>
        <row r="406">
          <cell r="A406" t="str">
            <v>Kormoran</v>
          </cell>
        </row>
        <row r="407">
          <cell r="A407" t="str">
            <v>Kormoran</v>
          </cell>
        </row>
        <row r="408">
          <cell r="A408" t="str">
            <v>Kormoran</v>
          </cell>
        </row>
        <row r="409">
          <cell r="A409" t="str">
            <v>Kormoran</v>
          </cell>
        </row>
        <row r="410">
          <cell r="A410" t="str">
            <v>Kormoran</v>
          </cell>
        </row>
        <row r="411">
          <cell r="A411" t="str">
            <v>Kormoran</v>
          </cell>
        </row>
        <row r="412">
          <cell r="A412" t="str">
            <v>Kormoran</v>
          </cell>
        </row>
        <row r="413">
          <cell r="A413" t="str">
            <v>Kormoran</v>
          </cell>
        </row>
        <row r="414">
          <cell r="A414" t="str">
            <v>Kormoran</v>
          </cell>
        </row>
        <row r="415">
          <cell r="A415" t="str">
            <v>Kormoran</v>
          </cell>
        </row>
        <row r="416">
          <cell r="A416" t="str">
            <v>Kormoran</v>
          </cell>
        </row>
        <row r="417">
          <cell r="A417" t="str">
            <v>Kormoran</v>
          </cell>
        </row>
        <row r="418">
          <cell r="A418" t="str">
            <v>Kormoran</v>
          </cell>
        </row>
        <row r="419">
          <cell r="A419" t="str">
            <v>Kormoran</v>
          </cell>
        </row>
        <row r="420">
          <cell r="A420" t="str">
            <v>Kormoran</v>
          </cell>
        </row>
        <row r="421">
          <cell r="A421" t="str">
            <v>Kormoran</v>
          </cell>
        </row>
        <row r="422">
          <cell r="A422" t="str">
            <v>Kormoran</v>
          </cell>
        </row>
        <row r="423">
          <cell r="A423" t="str">
            <v>Kormoran</v>
          </cell>
        </row>
        <row r="424">
          <cell r="A424" t="str">
            <v>Kormoran</v>
          </cell>
        </row>
        <row r="425">
          <cell r="A425" t="str">
            <v>Kormoran</v>
          </cell>
        </row>
        <row r="426">
          <cell r="A426" t="str">
            <v>Kormoran</v>
          </cell>
        </row>
        <row r="427">
          <cell r="A427" t="str">
            <v>Kormoran</v>
          </cell>
        </row>
        <row r="428">
          <cell r="A428" t="str">
            <v>Kormoran</v>
          </cell>
        </row>
        <row r="429">
          <cell r="A429" t="str">
            <v>Kormoran</v>
          </cell>
        </row>
        <row r="430">
          <cell r="A430" t="str">
            <v>Kormoran</v>
          </cell>
        </row>
        <row r="431">
          <cell r="A431" t="str">
            <v>Kormoran</v>
          </cell>
        </row>
        <row r="432">
          <cell r="A432" t="str">
            <v>Kormoran</v>
          </cell>
        </row>
        <row r="433">
          <cell r="A433" t="str">
            <v>Kormoran</v>
          </cell>
        </row>
        <row r="434">
          <cell r="A434" t="str">
            <v>Kormoran</v>
          </cell>
        </row>
        <row r="435">
          <cell r="A435" t="str">
            <v>Kormoran</v>
          </cell>
        </row>
        <row r="436">
          <cell r="A436" t="str">
            <v>Kormoran</v>
          </cell>
        </row>
        <row r="437">
          <cell r="A437" t="str">
            <v>Kormoran</v>
          </cell>
        </row>
        <row r="438">
          <cell r="A438" t="str">
            <v>Kormoran</v>
          </cell>
        </row>
        <row r="439">
          <cell r="A439" t="str">
            <v>Kormoran</v>
          </cell>
        </row>
        <row r="440">
          <cell r="A440" t="str">
            <v>Kormoran</v>
          </cell>
        </row>
        <row r="441">
          <cell r="A441" t="str">
            <v>Kormoran</v>
          </cell>
        </row>
        <row r="442">
          <cell r="A442" t="str">
            <v>Kormoran</v>
          </cell>
        </row>
        <row r="443">
          <cell r="A443" t="str">
            <v>Kormoran</v>
          </cell>
        </row>
        <row r="444">
          <cell r="A444" t="str">
            <v>Kormoran</v>
          </cell>
        </row>
        <row r="445">
          <cell r="A445" t="str">
            <v>Kormoran</v>
          </cell>
        </row>
        <row r="446">
          <cell r="A446" t="str">
            <v>Kormoran</v>
          </cell>
        </row>
        <row r="447">
          <cell r="A447" t="str">
            <v>Kormoran</v>
          </cell>
        </row>
        <row r="448">
          <cell r="A448" t="str">
            <v>Kormoran</v>
          </cell>
        </row>
        <row r="449">
          <cell r="A449" t="str">
            <v>Kormoran</v>
          </cell>
        </row>
        <row r="450">
          <cell r="A450" t="str">
            <v>Kormoran</v>
          </cell>
        </row>
        <row r="451">
          <cell r="A451" t="str">
            <v>Kormoran</v>
          </cell>
        </row>
        <row r="452">
          <cell r="A452" t="str">
            <v>Kormoran</v>
          </cell>
        </row>
        <row r="453">
          <cell r="A453" t="str">
            <v>Kormoran</v>
          </cell>
        </row>
        <row r="454">
          <cell r="A454" t="str">
            <v>Kormoran</v>
          </cell>
        </row>
        <row r="455">
          <cell r="A455" t="str">
            <v>Kormoran</v>
          </cell>
        </row>
        <row r="456">
          <cell r="A456" t="str">
            <v>Kormoran</v>
          </cell>
        </row>
        <row r="457">
          <cell r="A457" t="str">
            <v>Kormoran</v>
          </cell>
        </row>
        <row r="458">
          <cell r="A458" t="str">
            <v>Kormoran</v>
          </cell>
        </row>
        <row r="459">
          <cell r="A459" t="str">
            <v>Kormoran</v>
          </cell>
        </row>
        <row r="460">
          <cell r="A460" t="str">
            <v>Kormoran</v>
          </cell>
        </row>
        <row r="461">
          <cell r="A461" t="str">
            <v>Kormoran</v>
          </cell>
        </row>
        <row r="462">
          <cell r="A462" t="str">
            <v>Kormoran</v>
          </cell>
        </row>
        <row r="463">
          <cell r="A463" t="str">
            <v>Kormoran</v>
          </cell>
        </row>
        <row r="464">
          <cell r="A464" t="str">
            <v>Kormoran</v>
          </cell>
        </row>
        <row r="465">
          <cell r="A465" t="str">
            <v>Kormoran</v>
          </cell>
        </row>
        <row r="466">
          <cell r="A466" t="str">
            <v>Kormoran</v>
          </cell>
        </row>
        <row r="467">
          <cell r="A467" t="str">
            <v>Kormoran</v>
          </cell>
        </row>
        <row r="468">
          <cell r="A468" t="str">
            <v>Kormoran</v>
          </cell>
        </row>
        <row r="469">
          <cell r="A469" t="str">
            <v>Kormoran</v>
          </cell>
        </row>
        <row r="470">
          <cell r="A470" t="str">
            <v>Kormoran</v>
          </cell>
        </row>
        <row r="471">
          <cell r="A471" t="str">
            <v>Kormoran</v>
          </cell>
        </row>
        <row r="472">
          <cell r="A472" t="str">
            <v>Kormoran</v>
          </cell>
        </row>
        <row r="473">
          <cell r="A473" t="str">
            <v>Kormoran</v>
          </cell>
        </row>
        <row r="474">
          <cell r="A474" t="str">
            <v>Kormoran</v>
          </cell>
        </row>
        <row r="475">
          <cell r="A475" t="str">
            <v>Kormoran</v>
          </cell>
        </row>
        <row r="476">
          <cell r="A476" t="str">
            <v>Kormoran</v>
          </cell>
        </row>
        <row r="477">
          <cell r="A477" t="str">
            <v>Kormoran</v>
          </cell>
        </row>
        <row r="478">
          <cell r="A478" t="str">
            <v>Kormoran</v>
          </cell>
        </row>
        <row r="479">
          <cell r="A479" t="str">
            <v>Kormoran</v>
          </cell>
        </row>
        <row r="480">
          <cell r="A480" t="str">
            <v>Kormoran</v>
          </cell>
        </row>
        <row r="481">
          <cell r="A481" t="str">
            <v>Kormoran</v>
          </cell>
        </row>
        <row r="482">
          <cell r="A482" t="str">
            <v>Kormoran</v>
          </cell>
        </row>
        <row r="483">
          <cell r="A483" t="str">
            <v>Kormoran</v>
          </cell>
        </row>
        <row r="484">
          <cell r="A484" t="str">
            <v>Kormoran</v>
          </cell>
        </row>
        <row r="485">
          <cell r="A485" t="str">
            <v>Kormoran</v>
          </cell>
        </row>
        <row r="486">
          <cell r="A486" t="str">
            <v>Kormoran</v>
          </cell>
        </row>
        <row r="487">
          <cell r="A487" t="str">
            <v>Kormoran</v>
          </cell>
        </row>
        <row r="488">
          <cell r="A488" t="str">
            <v>Kormoran</v>
          </cell>
        </row>
        <row r="489">
          <cell r="A489" t="str">
            <v>Kormoran</v>
          </cell>
        </row>
        <row r="490">
          <cell r="A490" t="str">
            <v>Kormoran</v>
          </cell>
        </row>
        <row r="491">
          <cell r="A491" t="str">
            <v>Kormoran</v>
          </cell>
        </row>
        <row r="492">
          <cell r="A492" t="str">
            <v>Kormoran</v>
          </cell>
        </row>
        <row r="493">
          <cell r="A493" t="str">
            <v>Kormoran</v>
          </cell>
        </row>
        <row r="494">
          <cell r="A494" t="str">
            <v>Kormoran</v>
          </cell>
        </row>
        <row r="495">
          <cell r="A495" t="str">
            <v>Kormoran</v>
          </cell>
        </row>
        <row r="496">
          <cell r="A496" t="str">
            <v>Kormoran</v>
          </cell>
        </row>
        <row r="497">
          <cell r="A497" t="str">
            <v>Kormoran</v>
          </cell>
        </row>
        <row r="498">
          <cell r="A498" t="str">
            <v>Kormoran</v>
          </cell>
        </row>
        <row r="499">
          <cell r="A499" t="str">
            <v>Kormoran</v>
          </cell>
        </row>
        <row r="500">
          <cell r="A500" t="str">
            <v>Kormoran</v>
          </cell>
        </row>
        <row r="501">
          <cell r="A501" t="str">
            <v>Kormoran</v>
          </cell>
        </row>
        <row r="502">
          <cell r="A502" t="str">
            <v>Kormoran</v>
          </cell>
        </row>
        <row r="503">
          <cell r="A503" t="str">
            <v>Kormoran</v>
          </cell>
        </row>
        <row r="504">
          <cell r="A504" t="str">
            <v>Kormoran</v>
          </cell>
        </row>
        <row r="505">
          <cell r="A505" t="str">
            <v>Kormoran</v>
          </cell>
        </row>
        <row r="506">
          <cell r="A506" t="str">
            <v>Michelin</v>
          </cell>
        </row>
        <row r="507">
          <cell r="A507" t="str">
            <v>Michelin</v>
          </cell>
        </row>
        <row r="508">
          <cell r="A508" t="str">
            <v>Michelin</v>
          </cell>
        </row>
        <row r="509">
          <cell r="A509" t="str">
            <v>Michelin</v>
          </cell>
        </row>
        <row r="510">
          <cell r="A510" t="str">
            <v>Michelin</v>
          </cell>
        </row>
        <row r="511">
          <cell r="A511" t="str">
            <v>Michelin</v>
          </cell>
        </row>
        <row r="512">
          <cell r="A512" t="str">
            <v>Michelin</v>
          </cell>
        </row>
        <row r="513">
          <cell r="A513" t="str">
            <v>Michelin</v>
          </cell>
        </row>
        <row r="514">
          <cell r="A514" t="str">
            <v>Michelin</v>
          </cell>
        </row>
        <row r="515">
          <cell r="A515" t="str">
            <v>Michelin</v>
          </cell>
        </row>
        <row r="516">
          <cell r="A516" t="str">
            <v>Michelin</v>
          </cell>
        </row>
        <row r="517">
          <cell r="A517" t="str">
            <v>Michelin</v>
          </cell>
        </row>
        <row r="518">
          <cell r="A518" t="str">
            <v>Michelin</v>
          </cell>
        </row>
        <row r="519">
          <cell r="A519" t="str">
            <v>Michelin</v>
          </cell>
        </row>
        <row r="520">
          <cell r="A520" t="str">
            <v>Michelin</v>
          </cell>
        </row>
        <row r="521">
          <cell r="A521" t="str">
            <v>Michelin</v>
          </cell>
        </row>
        <row r="522">
          <cell r="A522" t="str">
            <v>Michelin</v>
          </cell>
        </row>
        <row r="523">
          <cell r="A523" t="str">
            <v>Michelin</v>
          </cell>
        </row>
        <row r="524">
          <cell r="A524" t="str">
            <v>Michelin</v>
          </cell>
        </row>
        <row r="525">
          <cell r="A525" t="str">
            <v>Michelin</v>
          </cell>
        </row>
        <row r="526">
          <cell r="A526" t="str">
            <v>Michelin</v>
          </cell>
        </row>
        <row r="527">
          <cell r="A527" t="str">
            <v>Michelin</v>
          </cell>
        </row>
        <row r="528">
          <cell r="A528" t="str">
            <v>Michelin</v>
          </cell>
        </row>
        <row r="529">
          <cell r="A529" t="str">
            <v>Michelin</v>
          </cell>
        </row>
        <row r="530">
          <cell r="A530" t="str">
            <v>Michelin</v>
          </cell>
        </row>
        <row r="531">
          <cell r="A531" t="str">
            <v>Michelin</v>
          </cell>
        </row>
        <row r="532">
          <cell r="A532" t="str">
            <v>Michelin</v>
          </cell>
        </row>
        <row r="533">
          <cell r="A533" t="str">
            <v>Michelin</v>
          </cell>
        </row>
        <row r="534">
          <cell r="A534" t="str">
            <v>Michelin</v>
          </cell>
        </row>
        <row r="535">
          <cell r="A535" t="str">
            <v>Michelin</v>
          </cell>
        </row>
        <row r="536">
          <cell r="A536" t="str">
            <v>Michelin</v>
          </cell>
        </row>
        <row r="537">
          <cell r="A537" t="str">
            <v>Michelin</v>
          </cell>
        </row>
        <row r="538">
          <cell r="A538" t="str">
            <v>Michelin</v>
          </cell>
        </row>
        <row r="539">
          <cell r="A539" t="str">
            <v>Michelin</v>
          </cell>
        </row>
        <row r="540">
          <cell r="A540" t="str">
            <v>Michelin</v>
          </cell>
        </row>
        <row r="541">
          <cell r="A541" t="str">
            <v>Michelin</v>
          </cell>
        </row>
        <row r="542">
          <cell r="A542" t="str">
            <v>Michelin</v>
          </cell>
        </row>
        <row r="543">
          <cell r="A543" t="str">
            <v>Michelin</v>
          </cell>
        </row>
        <row r="544">
          <cell r="A544" t="str">
            <v>Michelin</v>
          </cell>
        </row>
        <row r="545">
          <cell r="A545" t="str">
            <v>Michelin</v>
          </cell>
        </row>
        <row r="546">
          <cell r="A546" t="str">
            <v>Michelin</v>
          </cell>
        </row>
        <row r="547">
          <cell r="A547" t="str">
            <v>Michelin</v>
          </cell>
        </row>
        <row r="548">
          <cell r="A548" t="str">
            <v>Michelin</v>
          </cell>
        </row>
        <row r="549">
          <cell r="A549" t="str">
            <v>Michelin</v>
          </cell>
        </row>
        <row r="550">
          <cell r="A550" t="str">
            <v>Michelin</v>
          </cell>
        </row>
        <row r="551">
          <cell r="A551" t="str">
            <v>Michelin</v>
          </cell>
        </row>
        <row r="552">
          <cell r="A552" t="str">
            <v>Michelin</v>
          </cell>
        </row>
        <row r="553">
          <cell r="A553" t="str">
            <v>Michelin</v>
          </cell>
        </row>
        <row r="554">
          <cell r="A554" t="str">
            <v>Michelin</v>
          </cell>
        </row>
        <row r="555">
          <cell r="A555" t="str">
            <v>Michelin</v>
          </cell>
        </row>
        <row r="556">
          <cell r="A556" t="str">
            <v>Michelin</v>
          </cell>
        </row>
        <row r="557">
          <cell r="A557" t="str">
            <v>Michelin</v>
          </cell>
        </row>
        <row r="558">
          <cell r="A558" t="str">
            <v>Michelin</v>
          </cell>
        </row>
        <row r="559">
          <cell r="A559" t="str">
            <v>Michelin</v>
          </cell>
        </row>
        <row r="560">
          <cell r="A560" t="str">
            <v>Michelin</v>
          </cell>
        </row>
        <row r="561">
          <cell r="A561" t="str">
            <v>Michelin</v>
          </cell>
        </row>
        <row r="562">
          <cell r="A562" t="str">
            <v>Michelin</v>
          </cell>
        </row>
        <row r="563">
          <cell r="A563" t="str">
            <v>Michelin</v>
          </cell>
        </row>
        <row r="564">
          <cell r="A564" t="str">
            <v>Michelin</v>
          </cell>
        </row>
        <row r="565">
          <cell r="A565" t="str">
            <v>Michelin</v>
          </cell>
        </row>
        <row r="566">
          <cell r="A566" t="str">
            <v>Michelin</v>
          </cell>
        </row>
        <row r="567">
          <cell r="A567" t="str">
            <v>Michelin</v>
          </cell>
        </row>
        <row r="568">
          <cell r="A568" t="str">
            <v>Michelin</v>
          </cell>
        </row>
        <row r="569">
          <cell r="A569" t="str">
            <v>Michelin</v>
          </cell>
        </row>
        <row r="570">
          <cell r="A570" t="str">
            <v>Michelin</v>
          </cell>
        </row>
        <row r="571">
          <cell r="A571" t="str">
            <v>Michelin</v>
          </cell>
        </row>
        <row r="572">
          <cell r="A572" t="str">
            <v>Michelin</v>
          </cell>
        </row>
        <row r="573">
          <cell r="A573" t="str">
            <v>Michelin</v>
          </cell>
        </row>
        <row r="574">
          <cell r="A574" t="str">
            <v>Michelin</v>
          </cell>
        </row>
        <row r="575">
          <cell r="A575" t="str">
            <v>Michelin</v>
          </cell>
        </row>
        <row r="576">
          <cell r="A576" t="str">
            <v>Michelin</v>
          </cell>
        </row>
        <row r="577">
          <cell r="A577" t="str">
            <v>Michelin</v>
          </cell>
        </row>
        <row r="578">
          <cell r="A578" t="str">
            <v>Michelin</v>
          </cell>
        </row>
        <row r="579">
          <cell r="A579" t="str">
            <v>Michelin</v>
          </cell>
        </row>
        <row r="580">
          <cell r="A580" t="str">
            <v>Michelin</v>
          </cell>
        </row>
        <row r="581">
          <cell r="A581" t="str">
            <v>Michelin</v>
          </cell>
        </row>
        <row r="582">
          <cell r="A582" t="str">
            <v>Michelin</v>
          </cell>
        </row>
        <row r="583">
          <cell r="A583" t="str">
            <v>Michelin</v>
          </cell>
        </row>
        <row r="584">
          <cell r="A584" t="str">
            <v>Michelin</v>
          </cell>
        </row>
        <row r="585">
          <cell r="A585" t="str">
            <v>Michelin</v>
          </cell>
        </row>
        <row r="586">
          <cell r="A586" t="str">
            <v>Michelin</v>
          </cell>
        </row>
        <row r="587">
          <cell r="A587" t="str">
            <v>Michelin</v>
          </cell>
        </row>
        <row r="588">
          <cell r="A588" t="str">
            <v>Michelin</v>
          </cell>
        </row>
        <row r="589">
          <cell r="A589" t="str">
            <v>Michelin</v>
          </cell>
        </row>
        <row r="590">
          <cell r="A590" t="str">
            <v>Michelin</v>
          </cell>
        </row>
        <row r="591">
          <cell r="A591" t="str">
            <v>Michelin</v>
          </cell>
        </row>
        <row r="592">
          <cell r="A592" t="str">
            <v>Michelin</v>
          </cell>
        </row>
        <row r="593">
          <cell r="A593" t="str">
            <v>Michelin</v>
          </cell>
        </row>
        <row r="594">
          <cell r="A594" t="str">
            <v>Michelin</v>
          </cell>
        </row>
        <row r="595">
          <cell r="A595" t="str">
            <v>Michelin</v>
          </cell>
        </row>
        <row r="596">
          <cell r="A596" t="str">
            <v>Michelin</v>
          </cell>
        </row>
        <row r="597">
          <cell r="A597" t="str">
            <v>Michelin</v>
          </cell>
        </row>
        <row r="598">
          <cell r="A598" t="str">
            <v>Michelin</v>
          </cell>
        </row>
        <row r="599">
          <cell r="A599" t="str">
            <v>Michelin</v>
          </cell>
        </row>
        <row r="600">
          <cell r="A600" t="str">
            <v>Michelin</v>
          </cell>
        </row>
        <row r="601">
          <cell r="A601" t="str">
            <v>Michelin</v>
          </cell>
        </row>
        <row r="602">
          <cell r="A602" t="str">
            <v>Michelin</v>
          </cell>
        </row>
        <row r="603">
          <cell r="A603" t="str">
            <v>Michelin</v>
          </cell>
        </row>
        <row r="604">
          <cell r="A604" t="str">
            <v>Michelin</v>
          </cell>
        </row>
        <row r="605">
          <cell r="A605" t="str">
            <v>Michelin</v>
          </cell>
        </row>
        <row r="606">
          <cell r="A606" t="str">
            <v>Michelin</v>
          </cell>
        </row>
        <row r="607">
          <cell r="A607" t="str">
            <v>Michelin</v>
          </cell>
        </row>
        <row r="608">
          <cell r="A608" t="str">
            <v>Michelin</v>
          </cell>
        </row>
        <row r="609">
          <cell r="A609" t="str">
            <v>Michelin</v>
          </cell>
        </row>
        <row r="610">
          <cell r="A610" t="str">
            <v>Michelin</v>
          </cell>
        </row>
        <row r="611">
          <cell r="A611" t="str">
            <v>Michelin</v>
          </cell>
        </row>
        <row r="612">
          <cell r="A612" t="str">
            <v>Michelin</v>
          </cell>
        </row>
        <row r="613">
          <cell r="A613" t="str">
            <v>Michelin</v>
          </cell>
        </row>
        <row r="614">
          <cell r="A614" t="str">
            <v>Michelin</v>
          </cell>
        </row>
        <row r="615">
          <cell r="A615" t="str">
            <v>Michelin</v>
          </cell>
        </row>
        <row r="616">
          <cell r="A616" t="str">
            <v>Michelin</v>
          </cell>
        </row>
        <row r="617">
          <cell r="A617" t="str">
            <v>Michelin</v>
          </cell>
        </row>
        <row r="618">
          <cell r="A618" t="str">
            <v>Michelin</v>
          </cell>
        </row>
        <row r="619">
          <cell r="A619" t="str">
            <v>Michelin</v>
          </cell>
        </row>
        <row r="620">
          <cell r="A620" t="str">
            <v>Michelin</v>
          </cell>
        </row>
        <row r="621">
          <cell r="A621" t="str">
            <v>Michelin</v>
          </cell>
        </row>
        <row r="622">
          <cell r="A622" t="str">
            <v>Michelin</v>
          </cell>
        </row>
        <row r="623">
          <cell r="A623" t="str">
            <v>Michelin</v>
          </cell>
        </row>
        <row r="624">
          <cell r="A624" t="str">
            <v>Michelin</v>
          </cell>
        </row>
        <row r="625">
          <cell r="A625" t="str">
            <v>Michelin</v>
          </cell>
        </row>
        <row r="626">
          <cell r="A626" t="str">
            <v>Michelin</v>
          </cell>
        </row>
        <row r="627">
          <cell r="A627" t="str">
            <v>Michelin</v>
          </cell>
        </row>
        <row r="628">
          <cell r="A628" t="str">
            <v>Michelin</v>
          </cell>
        </row>
        <row r="629">
          <cell r="A629" t="str">
            <v>Michelin</v>
          </cell>
        </row>
        <row r="630">
          <cell r="A630" t="str">
            <v>Michelin</v>
          </cell>
        </row>
        <row r="631">
          <cell r="A631" t="str">
            <v>Michelin</v>
          </cell>
        </row>
        <row r="632">
          <cell r="A632" t="str">
            <v>Michelin</v>
          </cell>
        </row>
        <row r="633">
          <cell r="A633" t="str">
            <v>Michelin</v>
          </cell>
        </row>
        <row r="634">
          <cell r="A634" t="str">
            <v>Michelin</v>
          </cell>
        </row>
        <row r="635">
          <cell r="A635" t="str">
            <v>Michelin</v>
          </cell>
        </row>
        <row r="636">
          <cell r="A636" t="str">
            <v>Michelin</v>
          </cell>
        </row>
        <row r="637">
          <cell r="A637" t="str">
            <v>Michelin</v>
          </cell>
        </row>
        <row r="638">
          <cell r="A638" t="str">
            <v>Michelin</v>
          </cell>
        </row>
        <row r="639">
          <cell r="A639" t="str">
            <v>Michelin</v>
          </cell>
        </row>
        <row r="640">
          <cell r="A640" t="str">
            <v>Michelin</v>
          </cell>
        </row>
        <row r="641">
          <cell r="A641" t="str">
            <v>Michelin</v>
          </cell>
        </row>
        <row r="642">
          <cell r="A642" t="str">
            <v>Michelin</v>
          </cell>
        </row>
        <row r="643">
          <cell r="A643" t="str">
            <v>Michelin</v>
          </cell>
        </row>
        <row r="644">
          <cell r="A644" t="str">
            <v>Michelin</v>
          </cell>
        </row>
        <row r="645">
          <cell r="A645" t="str">
            <v>Michelin</v>
          </cell>
        </row>
        <row r="646">
          <cell r="A646" t="str">
            <v>Michelin</v>
          </cell>
        </row>
        <row r="647">
          <cell r="A647" t="str">
            <v>Michelin</v>
          </cell>
        </row>
        <row r="648">
          <cell r="A648" t="str">
            <v>Michelin</v>
          </cell>
        </row>
        <row r="649">
          <cell r="A649" t="str">
            <v>Michelin</v>
          </cell>
        </row>
        <row r="650">
          <cell r="A650" t="str">
            <v>Michelin</v>
          </cell>
        </row>
        <row r="651">
          <cell r="A651" t="str">
            <v>Michelin</v>
          </cell>
        </row>
        <row r="652">
          <cell r="A652" t="str">
            <v>Michelin</v>
          </cell>
        </row>
        <row r="653">
          <cell r="A653" t="str">
            <v>Michelin</v>
          </cell>
        </row>
        <row r="654">
          <cell r="A654" t="str">
            <v>Michelin</v>
          </cell>
        </row>
        <row r="655">
          <cell r="A655" t="str">
            <v>Michelin</v>
          </cell>
        </row>
        <row r="656">
          <cell r="A656" t="str">
            <v>Michelin</v>
          </cell>
        </row>
        <row r="657">
          <cell r="A657" t="str">
            <v>Michelin</v>
          </cell>
        </row>
        <row r="658">
          <cell r="A658" t="str">
            <v>Michelin</v>
          </cell>
        </row>
        <row r="659">
          <cell r="A659" t="str">
            <v>Michelin</v>
          </cell>
        </row>
        <row r="660">
          <cell r="A660" t="str">
            <v>Michelin</v>
          </cell>
        </row>
        <row r="661">
          <cell r="A661" t="str">
            <v>Michelin</v>
          </cell>
        </row>
        <row r="662">
          <cell r="A662" t="str">
            <v>Michelin</v>
          </cell>
        </row>
        <row r="663">
          <cell r="A663" t="str">
            <v>Michelin</v>
          </cell>
        </row>
        <row r="664">
          <cell r="A664" t="str">
            <v>Michelin</v>
          </cell>
        </row>
        <row r="665">
          <cell r="A665" t="str">
            <v>Michelin</v>
          </cell>
        </row>
        <row r="666">
          <cell r="A666" t="str">
            <v>Michelin</v>
          </cell>
        </row>
        <row r="667">
          <cell r="A667" t="str">
            <v>Michelin</v>
          </cell>
        </row>
        <row r="668">
          <cell r="A668" t="str">
            <v>Michelin</v>
          </cell>
        </row>
        <row r="669">
          <cell r="A669" t="str">
            <v>Michelin</v>
          </cell>
        </row>
        <row r="670">
          <cell r="A670" t="str">
            <v>Michelin</v>
          </cell>
        </row>
        <row r="671">
          <cell r="A671" t="str">
            <v>Michelin</v>
          </cell>
        </row>
        <row r="672">
          <cell r="A672" t="str">
            <v>Michelin</v>
          </cell>
        </row>
        <row r="673">
          <cell r="A673" t="str">
            <v>Michelin</v>
          </cell>
        </row>
        <row r="674">
          <cell r="A674" t="str">
            <v>Michelin</v>
          </cell>
        </row>
        <row r="675">
          <cell r="A675" t="str">
            <v>Michelin</v>
          </cell>
        </row>
        <row r="676">
          <cell r="A676" t="str">
            <v>Michelin</v>
          </cell>
        </row>
        <row r="677">
          <cell r="A677" t="str">
            <v>Michelin</v>
          </cell>
        </row>
        <row r="678">
          <cell r="A678" t="str">
            <v>Michelin</v>
          </cell>
        </row>
        <row r="679">
          <cell r="A679" t="str">
            <v>Michelin</v>
          </cell>
        </row>
        <row r="680">
          <cell r="A680" t="str">
            <v>Michelin</v>
          </cell>
        </row>
        <row r="681">
          <cell r="A681" t="str">
            <v>Michelin</v>
          </cell>
        </row>
        <row r="682">
          <cell r="A682" t="str">
            <v>Michelin</v>
          </cell>
        </row>
        <row r="683">
          <cell r="A683" t="str">
            <v>Michelin</v>
          </cell>
        </row>
        <row r="684">
          <cell r="A684" t="str">
            <v>Michelin</v>
          </cell>
        </row>
        <row r="685">
          <cell r="A685" t="str">
            <v>Michelin</v>
          </cell>
        </row>
        <row r="686">
          <cell r="A686" t="str">
            <v>Michelin</v>
          </cell>
        </row>
        <row r="687">
          <cell r="A687" t="str">
            <v>Michelin</v>
          </cell>
        </row>
        <row r="688">
          <cell r="A688" t="str">
            <v>Michelin</v>
          </cell>
        </row>
        <row r="689">
          <cell r="A689" t="str">
            <v>Michelin</v>
          </cell>
        </row>
        <row r="690">
          <cell r="A690" t="str">
            <v>Michelin</v>
          </cell>
        </row>
        <row r="691">
          <cell r="A691" t="str">
            <v>Michelin</v>
          </cell>
        </row>
        <row r="692">
          <cell r="A692" t="str">
            <v>Michelin</v>
          </cell>
        </row>
        <row r="693">
          <cell r="A693" t="str">
            <v>Michelin</v>
          </cell>
        </row>
        <row r="694">
          <cell r="A694" t="str">
            <v>Michelin</v>
          </cell>
        </row>
        <row r="695">
          <cell r="A695" t="str">
            <v>Michelin</v>
          </cell>
        </row>
        <row r="696">
          <cell r="A696" t="str">
            <v>Michelin</v>
          </cell>
        </row>
        <row r="697">
          <cell r="A697" t="str">
            <v>Michelin</v>
          </cell>
        </row>
        <row r="698">
          <cell r="A698" t="str">
            <v>Michelin</v>
          </cell>
        </row>
        <row r="699">
          <cell r="A699" t="str">
            <v>Michelin</v>
          </cell>
        </row>
        <row r="700">
          <cell r="A700" t="str">
            <v>Michelin</v>
          </cell>
        </row>
        <row r="701">
          <cell r="A701" t="str">
            <v>Michelin</v>
          </cell>
        </row>
        <row r="702">
          <cell r="A702" t="str">
            <v>Michelin</v>
          </cell>
        </row>
        <row r="703">
          <cell r="A703" t="str">
            <v>Michelin</v>
          </cell>
        </row>
        <row r="704">
          <cell r="A704" t="str">
            <v>Michelin</v>
          </cell>
        </row>
        <row r="705">
          <cell r="A705" t="str">
            <v>Michelin</v>
          </cell>
        </row>
        <row r="706">
          <cell r="A706" t="str">
            <v>Michelin</v>
          </cell>
        </row>
        <row r="707">
          <cell r="A707" t="str">
            <v>Michelin</v>
          </cell>
        </row>
        <row r="708">
          <cell r="A708" t="str">
            <v>Michelin</v>
          </cell>
        </row>
        <row r="709">
          <cell r="A709" t="str">
            <v>Michelin</v>
          </cell>
        </row>
        <row r="710">
          <cell r="A710" t="str">
            <v>Michelin</v>
          </cell>
        </row>
        <row r="711">
          <cell r="A711" t="str">
            <v>Michelin</v>
          </cell>
        </row>
        <row r="712">
          <cell r="A712" t="str">
            <v>Michelin</v>
          </cell>
        </row>
        <row r="713">
          <cell r="A713" t="str">
            <v>Michelin</v>
          </cell>
        </row>
        <row r="714">
          <cell r="A714" t="str">
            <v>Michelin</v>
          </cell>
        </row>
        <row r="715">
          <cell r="A715" t="str">
            <v>Michelin</v>
          </cell>
        </row>
        <row r="716">
          <cell r="A716" t="str">
            <v>Michelin</v>
          </cell>
        </row>
        <row r="717">
          <cell r="A717" t="str">
            <v>Michelin</v>
          </cell>
        </row>
        <row r="718">
          <cell r="A718" t="str">
            <v>Michelin</v>
          </cell>
        </row>
        <row r="719">
          <cell r="A719" t="str">
            <v>Michelin</v>
          </cell>
        </row>
        <row r="720">
          <cell r="A720" t="str">
            <v>Michelin</v>
          </cell>
        </row>
        <row r="721">
          <cell r="A721" t="str">
            <v>Michelin</v>
          </cell>
        </row>
        <row r="722">
          <cell r="A722" t="str">
            <v>Michelin</v>
          </cell>
        </row>
        <row r="723">
          <cell r="A723" t="str">
            <v>Michelin</v>
          </cell>
        </row>
        <row r="724">
          <cell r="A724" t="str">
            <v>Michelin</v>
          </cell>
        </row>
        <row r="725">
          <cell r="A725" t="str">
            <v>Michelin</v>
          </cell>
        </row>
        <row r="726">
          <cell r="A726" t="str">
            <v>Michelin</v>
          </cell>
        </row>
        <row r="727">
          <cell r="A727" t="str">
            <v>Michelin</v>
          </cell>
        </row>
        <row r="728">
          <cell r="A728" t="str">
            <v>Michelin</v>
          </cell>
        </row>
        <row r="729">
          <cell r="A729" t="str">
            <v>Michelin</v>
          </cell>
        </row>
        <row r="730">
          <cell r="A730" t="str">
            <v>Michelin</v>
          </cell>
        </row>
        <row r="731">
          <cell r="A731" t="str">
            <v>Michelin</v>
          </cell>
        </row>
        <row r="732">
          <cell r="A732" t="str">
            <v>Michelin</v>
          </cell>
        </row>
        <row r="733">
          <cell r="A733" t="str">
            <v>Michelin</v>
          </cell>
        </row>
        <row r="734">
          <cell r="A734" t="str">
            <v>Michelin</v>
          </cell>
        </row>
        <row r="735">
          <cell r="A735" t="str">
            <v>Michelin</v>
          </cell>
        </row>
        <row r="736">
          <cell r="A736" t="str">
            <v>Michelin</v>
          </cell>
        </row>
        <row r="737">
          <cell r="A737" t="str">
            <v>Michelin</v>
          </cell>
        </row>
        <row r="738">
          <cell r="A738" t="str">
            <v>Michelin</v>
          </cell>
        </row>
        <row r="739">
          <cell r="A739" t="str">
            <v>Michelin</v>
          </cell>
        </row>
        <row r="740">
          <cell r="A740" t="str">
            <v>Michelin</v>
          </cell>
        </row>
        <row r="741">
          <cell r="A741" t="str">
            <v>Michelin</v>
          </cell>
        </row>
        <row r="742">
          <cell r="A742" t="str">
            <v>Michelin</v>
          </cell>
        </row>
        <row r="743">
          <cell r="A743" t="str">
            <v>Michelin</v>
          </cell>
        </row>
        <row r="744">
          <cell r="A744" t="str">
            <v>Michelin</v>
          </cell>
        </row>
        <row r="745">
          <cell r="A745" t="str">
            <v>Michelin</v>
          </cell>
        </row>
        <row r="746">
          <cell r="A746" t="str">
            <v>Michelin</v>
          </cell>
        </row>
        <row r="747">
          <cell r="A747" t="str">
            <v>Michelin</v>
          </cell>
        </row>
        <row r="748">
          <cell r="A748" t="str">
            <v>Michelin</v>
          </cell>
        </row>
        <row r="749">
          <cell r="A749" t="str">
            <v>Michelin</v>
          </cell>
        </row>
        <row r="750">
          <cell r="A750" t="str">
            <v>Michelin</v>
          </cell>
        </row>
        <row r="751">
          <cell r="A751" t="str">
            <v>Michelin</v>
          </cell>
        </row>
        <row r="752">
          <cell r="A752" t="str">
            <v>Michelin</v>
          </cell>
        </row>
        <row r="753">
          <cell r="A753" t="str">
            <v>Michelin</v>
          </cell>
        </row>
        <row r="754">
          <cell r="A754" t="str">
            <v>Michelin</v>
          </cell>
        </row>
        <row r="755">
          <cell r="A755" t="str">
            <v>Michelin</v>
          </cell>
        </row>
        <row r="756">
          <cell r="A756" t="str">
            <v>Michelin</v>
          </cell>
        </row>
        <row r="757">
          <cell r="A757" t="str">
            <v>Michelin</v>
          </cell>
        </row>
        <row r="758">
          <cell r="A758" t="str">
            <v>Michelin</v>
          </cell>
        </row>
        <row r="759">
          <cell r="A759" t="str">
            <v>Michelin</v>
          </cell>
        </row>
        <row r="760">
          <cell r="A760" t="str">
            <v>Michelin</v>
          </cell>
        </row>
        <row r="761">
          <cell r="A761" t="str">
            <v>Michelin</v>
          </cell>
        </row>
        <row r="762">
          <cell r="A762" t="str">
            <v>Michelin</v>
          </cell>
        </row>
        <row r="763">
          <cell r="A763" t="str">
            <v>Michelin</v>
          </cell>
        </row>
        <row r="764">
          <cell r="A764" t="str">
            <v>Michelin</v>
          </cell>
        </row>
        <row r="765">
          <cell r="A765" t="str">
            <v>Michelin</v>
          </cell>
        </row>
        <row r="766">
          <cell r="A766" t="str">
            <v>Michelin</v>
          </cell>
        </row>
        <row r="767">
          <cell r="A767" t="str">
            <v>Michelin</v>
          </cell>
        </row>
        <row r="768">
          <cell r="A768" t="str">
            <v>Michelin</v>
          </cell>
        </row>
        <row r="769">
          <cell r="A769" t="str">
            <v>Michelin</v>
          </cell>
        </row>
        <row r="770">
          <cell r="A770" t="str">
            <v>Michelin</v>
          </cell>
        </row>
        <row r="771">
          <cell r="A771" t="str">
            <v>Michelin</v>
          </cell>
        </row>
        <row r="772">
          <cell r="A772" t="str">
            <v>Michelin</v>
          </cell>
        </row>
        <row r="773">
          <cell r="A773" t="str">
            <v>Michelin</v>
          </cell>
        </row>
        <row r="774">
          <cell r="A774" t="str">
            <v>Michelin</v>
          </cell>
        </row>
        <row r="775">
          <cell r="A775" t="str">
            <v>Michelin</v>
          </cell>
        </row>
        <row r="776">
          <cell r="A776" t="str">
            <v>Michelin</v>
          </cell>
        </row>
        <row r="777">
          <cell r="A777" t="str">
            <v>Michelin</v>
          </cell>
        </row>
        <row r="778">
          <cell r="A778" t="str">
            <v>Michelin</v>
          </cell>
        </row>
        <row r="779">
          <cell r="A779" t="str">
            <v>Michelin</v>
          </cell>
        </row>
        <row r="780">
          <cell r="A780" t="str">
            <v>Michelin</v>
          </cell>
        </row>
        <row r="781">
          <cell r="A781" t="str">
            <v>Michelin</v>
          </cell>
        </row>
        <row r="782">
          <cell r="A782" t="str">
            <v>Michelin</v>
          </cell>
        </row>
        <row r="783">
          <cell r="A783" t="str">
            <v>Michelin</v>
          </cell>
        </row>
        <row r="784">
          <cell r="A784" t="str">
            <v>Michelin</v>
          </cell>
        </row>
        <row r="785">
          <cell r="A785" t="str">
            <v>Michelin</v>
          </cell>
        </row>
        <row r="786">
          <cell r="A786" t="str">
            <v>Michelin</v>
          </cell>
        </row>
        <row r="787">
          <cell r="A787" t="str">
            <v>Michelin</v>
          </cell>
        </row>
        <row r="788">
          <cell r="A788" t="str">
            <v>Michelin</v>
          </cell>
        </row>
        <row r="789">
          <cell r="A789" t="str">
            <v>Michelin</v>
          </cell>
        </row>
        <row r="790">
          <cell r="A790" t="str">
            <v>Michelin</v>
          </cell>
        </row>
        <row r="791">
          <cell r="A791" t="str">
            <v>Michelin</v>
          </cell>
        </row>
        <row r="792">
          <cell r="A792" t="str">
            <v>Michelin</v>
          </cell>
        </row>
        <row r="793">
          <cell r="A793" t="str">
            <v>Michelin</v>
          </cell>
        </row>
        <row r="794">
          <cell r="A794" t="str">
            <v>Michelin</v>
          </cell>
        </row>
        <row r="795">
          <cell r="A795" t="str">
            <v>Michelin</v>
          </cell>
        </row>
        <row r="796">
          <cell r="A796" t="str">
            <v>Michelin</v>
          </cell>
        </row>
        <row r="797">
          <cell r="A797" t="str">
            <v>Michelin</v>
          </cell>
        </row>
        <row r="798">
          <cell r="A798" t="str">
            <v>Michelin</v>
          </cell>
        </row>
        <row r="799">
          <cell r="A799" t="str">
            <v>Michelin</v>
          </cell>
        </row>
        <row r="800">
          <cell r="A800" t="str">
            <v>Michelin</v>
          </cell>
        </row>
        <row r="801">
          <cell r="A801" t="str">
            <v>Michelin</v>
          </cell>
        </row>
        <row r="802">
          <cell r="A802" t="str">
            <v>Michelin</v>
          </cell>
        </row>
        <row r="803">
          <cell r="A803" t="str">
            <v>Michelin</v>
          </cell>
        </row>
        <row r="804">
          <cell r="A804" t="str">
            <v>Michelin</v>
          </cell>
        </row>
        <row r="805">
          <cell r="A805" t="str">
            <v>Michelin</v>
          </cell>
        </row>
        <row r="806">
          <cell r="A806" t="str">
            <v>Michelin</v>
          </cell>
        </row>
        <row r="807">
          <cell r="A807" t="str">
            <v>Michelin</v>
          </cell>
        </row>
        <row r="808">
          <cell r="A808" t="str">
            <v>Michelin</v>
          </cell>
        </row>
        <row r="809">
          <cell r="A809" t="str">
            <v>Michelin</v>
          </cell>
        </row>
        <row r="810">
          <cell r="A810" t="str">
            <v>Michelin</v>
          </cell>
        </row>
        <row r="811">
          <cell r="A811" t="str">
            <v>Michelin</v>
          </cell>
        </row>
        <row r="812">
          <cell r="A812" t="str">
            <v>Michelin</v>
          </cell>
        </row>
        <row r="813">
          <cell r="A813" t="str">
            <v>Michelin</v>
          </cell>
        </row>
        <row r="814">
          <cell r="A814" t="str">
            <v>Michelin</v>
          </cell>
        </row>
        <row r="815">
          <cell r="A815" t="str">
            <v>Michelin</v>
          </cell>
        </row>
        <row r="816">
          <cell r="A816" t="str">
            <v>Michelin</v>
          </cell>
        </row>
        <row r="817">
          <cell r="A817" t="str">
            <v>Michelin</v>
          </cell>
        </row>
        <row r="818">
          <cell r="A818" t="str">
            <v>Michelin</v>
          </cell>
        </row>
        <row r="819">
          <cell r="A819" t="str">
            <v>Michelin</v>
          </cell>
        </row>
        <row r="820">
          <cell r="A820" t="str">
            <v>Michelin</v>
          </cell>
        </row>
        <row r="821">
          <cell r="A821" t="str">
            <v>Michelin</v>
          </cell>
        </row>
        <row r="822">
          <cell r="A822" t="str">
            <v>Michelin</v>
          </cell>
        </row>
        <row r="823">
          <cell r="A823" t="str">
            <v>Michelin</v>
          </cell>
        </row>
        <row r="824">
          <cell r="A824" t="str">
            <v>Michelin</v>
          </cell>
        </row>
        <row r="825">
          <cell r="A825" t="str">
            <v>Michelin</v>
          </cell>
        </row>
        <row r="826">
          <cell r="A826" t="str">
            <v>Michelin</v>
          </cell>
        </row>
        <row r="827">
          <cell r="A827" t="str">
            <v>Michelin</v>
          </cell>
        </row>
        <row r="828">
          <cell r="A828" t="str">
            <v>Michelin</v>
          </cell>
        </row>
        <row r="829">
          <cell r="A829" t="str">
            <v>Michelin</v>
          </cell>
        </row>
        <row r="830">
          <cell r="A830" t="str">
            <v>Michelin</v>
          </cell>
        </row>
        <row r="831">
          <cell r="A831" t="str">
            <v>Michelin</v>
          </cell>
        </row>
        <row r="832">
          <cell r="A832" t="str">
            <v>Michelin</v>
          </cell>
        </row>
        <row r="833">
          <cell r="A833" t="str">
            <v>Michelin</v>
          </cell>
        </row>
        <row r="834">
          <cell r="A834" t="str">
            <v>Michelin</v>
          </cell>
        </row>
        <row r="835">
          <cell r="A835" t="str">
            <v>Michelin</v>
          </cell>
        </row>
        <row r="836">
          <cell r="A836" t="str">
            <v>Michelin</v>
          </cell>
        </row>
        <row r="837">
          <cell r="A837" t="str">
            <v>Michelin</v>
          </cell>
        </row>
        <row r="838">
          <cell r="A838" t="str">
            <v>Michelin</v>
          </cell>
        </row>
        <row r="839">
          <cell r="A839" t="str">
            <v>Michelin</v>
          </cell>
        </row>
        <row r="840">
          <cell r="A840" t="str">
            <v>Michelin</v>
          </cell>
        </row>
        <row r="841">
          <cell r="A841" t="str">
            <v>Michelin</v>
          </cell>
        </row>
        <row r="842">
          <cell r="A842" t="str">
            <v>Michelin</v>
          </cell>
        </row>
        <row r="843">
          <cell r="A843" t="str">
            <v>Michelin</v>
          </cell>
        </row>
        <row r="844">
          <cell r="A844" t="str">
            <v>Michelin</v>
          </cell>
        </row>
        <row r="845">
          <cell r="A845" t="str">
            <v>Michelin</v>
          </cell>
        </row>
        <row r="846">
          <cell r="A846" t="str">
            <v>Michelin</v>
          </cell>
        </row>
        <row r="847">
          <cell r="A847" t="str">
            <v>Michelin</v>
          </cell>
        </row>
        <row r="848">
          <cell r="A848" t="str">
            <v>Michelin</v>
          </cell>
        </row>
        <row r="849">
          <cell r="A849" t="str">
            <v>Michelin</v>
          </cell>
        </row>
        <row r="850">
          <cell r="A850" t="str">
            <v>Michelin</v>
          </cell>
        </row>
        <row r="851">
          <cell r="A851" t="str">
            <v>Michelin</v>
          </cell>
        </row>
        <row r="852">
          <cell r="A852" t="str">
            <v>Michelin</v>
          </cell>
        </row>
        <row r="853">
          <cell r="A853" t="str">
            <v>Michelin</v>
          </cell>
        </row>
        <row r="854">
          <cell r="A854" t="str">
            <v>Michelin</v>
          </cell>
        </row>
        <row r="855">
          <cell r="A855" t="str">
            <v>Michelin</v>
          </cell>
        </row>
        <row r="856">
          <cell r="A856" t="str">
            <v>Michelin</v>
          </cell>
        </row>
        <row r="857">
          <cell r="A857" t="str">
            <v>Michelin</v>
          </cell>
        </row>
        <row r="858">
          <cell r="A858" t="str">
            <v>Michelin</v>
          </cell>
        </row>
        <row r="859">
          <cell r="A859" t="str">
            <v>Michelin</v>
          </cell>
        </row>
        <row r="860">
          <cell r="A860" t="str">
            <v>Michelin</v>
          </cell>
        </row>
        <row r="861">
          <cell r="A861" t="str">
            <v>Michelin</v>
          </cell>
        </row>
        <row r="862">
          <cell r="A862" t="str">
            <v>Michelin</v>
          </cell>
        </row>
        <row r="863">
          <cell r="A863" t="str">
            <v>Michelin</v>
          </cell>
        </row>
        <row r="864">
          <cell r="A864" t="str">
            <v>Michelin</v>
          </cell>
        </row>
        <row r="865">
          <cell r="A865" t="str">
            <v>Michelin</v>
          </cell>
        </row>
        <row r="866">
          <cell r="A866" t="str">
            <v>Michelin</v>
          </cell>
        </row>
        <row r="867">
          <cell r="A867" t="str">
            <v>Michelin</v>
          </cell>
        </row>
        <row r="868">
          <cell r="A868" t="str">
            <v>Michelin</v>
          </cell>
        </row>
        <row r="869">
          <cell r="A869" t="str">
            <v>Michelin</v>
          </cell>
        </row>
        <row r="870">
          <cell r="A870" t="str">
            <v>Michelin</v>
          </cell>
        </row>
        <row r="871">
          <cell r="A871" t="str">
            <v>Michelin</v>
          </cell>
        </row>
        <row r="872">
          <cell r="A872" t="str">
            <v>Michelin</v>
          </cell>
        </row>
        <row r="873">
          <cell r="A873" t="str">
            <v>Michelin</v>
          </cell>
        </row>
        <row r="874">
          <cell r="A874" t="str">
            <v>Michelin</v>
          </cell>
        </row>
        <row r="875">
          <cell r="A875" t="str">
            <v>Michelin</v>
          </cell>
        </row>
        <row r="876">
          <cell r="A876" t="str">
            <v>Michelin</v>
          </cell>
        </row>
        <row r="877">
          <cell r="A877" t="str">
            <v>Michelin</v>
          </cell>
        </row>
        <row r="878">
          <cell r="A878" t="str">
            <v>Michelin</v>
          </cell>
        </row>
        <row r="879">
          <cell r="A879" t="str">
            <v>Michelin</v>
          </cell>
        </row>
        <row r="880">
          <cell r="A880" t="str">
            <v>Michelin</v>
          </cell>
        </row>
        <row r="881">
          <cell r="A881" t="str">
            <v>Michelin</v>
          </cell>
        </row>
        <row r="882">
          <cell r="A882" t="str">
            <v>Michelin</v>
          </cell>
        </row>
        <row r="883">
          <cell r="A883" t="str">
            <v>Michelin</v>
          </cell>
        </row>
        <row r="884">
          <cell r="A884" t="str">
            <v>Michelin</v>
          </cell>
        </row>
        <row r="885">
          <cell r="A885" t="str">
            <v>Michelin</v>
          </cell>
        </row>
        <row r="886">
          <cell r="A886" t="str">
            <v>Michelin</v>
          </cell>
        </row>
        <row r="887">
          <cell r="A887" t="str">
            <v>Michelin</v>
          </cell>
        </row>
        <row r="888">
          <cell r="A888" t="str">
            <v>Michelin</v>
          </cell>
        </row>
        <row r="889">
          <cell r="A889" t="str">
            <v>Michelin</v>
          </cell>
        </row>
        <row r="890">
          <cell r="A890" t="str">
            <v>Michelin</v>
          </cell>
        </row>
        <row r="891">
          <cell r="A891" t="str">
            <v>Michelin</v>
          </cell>
        </row>
        <row r="892">
          <cell r="A892" t="str">
            <v>Michelin</v>
          </cell>
        </row>
        <row r="893">
          <cell r="A893" t="str">
            <v>Michelin</v>
          </cell>
        </row>
        <row r="894">
          <cell r="A894" t="str">
            <v>Michelin</v>
          </cell>
        </row>
        <row r="895">
          <cell r="A895" t="str">
            <v>Michelin</v>
          </cell>
        </row>
        <row r="896">
          <cell r="A896" t="str">
            <v>Michelin</v>
          </cell>
        </row>
        <row r="897">
          <cell r="A897" t="str">
            <v>Michelin</v>
          </cell>
        </row>
        <row r="898">
          <cell r="A898" t="str">
            <v>Michelin</v>
          </cell>
        </row>
        <row r="899">
          <cell r="A899" t="str">
            <v>Michelin</v>
          </cell>
        </row>
        <row r="900">
          <cell r="A900" t="str">
            <v>Michelin</v>
          </cell>
        </row>
        <row r="901">
          <cell r="A901" t="str">
            <v>Michelin</v>
          </cell>
        </row>
        <row r="902">
          <cell r="A902" t="str">
            <v>Michelin</v>
          </cell>
        </row>
        <row r="903">
          <cell r="A903" t="str">
            <v>Michelin</v>
          </cell>
        </row>
        <row r="904">
          <cell r="A904" t="str">
            <v>Michelin</v>
          </cell>
        </row>
        <row r="905">
          <cell r="A905" t="str">
            <v>Michelin</v>
          </cell>
        </row>
        <row r="906">
          <cell r="A906" t="str">
            <v>Michelin</v>
          </cell>
        </row>
        <row r="907">
          <cell r="A907" t="str">
            <v>Michelin</v>
          </cell>
        </row>
        <row r="908">
          <cell r="A908" t="str">
            <v>Michelin</v>
          </cell>
        </row>
        <row r="909">
          <cell r="A909" t="str">
            <v>Michelin</v>
          </cell>
        </row>
        <row r="910">
          <cell r="A910" t="str">
            <v>Michelin</v>
          </cell>
        </row>
        <row r="911">
          <cell r="A911" t="str">
            <v>Michelin</v>
          </cell>
        </row>
        <row r="912">
          <cell r="A912" t="str">
            <v>Michelin</v>
          </cell>
        </row>
        <row r="913">
          <cell r="A913" t="str">
            <v>Michelin</v>
          </cell>
        </row>
        <row r="914">
          <cell r="A914" t="str">
            <v>Michelin</v>
          </cell>
        </row>
        <row r="915">
          <cell r="A915" t="str">
            <v>Michelin</v>
          </cell>
        </row>
        <row r="916">
          <cell r="A916" t="str">
            <v>Michelin</v>
          </cell>
        </row>
        <row r="917">
          <cell r="A917" t="str">
            <v>Michelin</v>
          </cell>
        </row>
        <row r="918">
          <cell r="A918" t="str">
            <v>Michelin</v>
          </cell>
        </row>
        <row r="919">
          <cell r="A919" t="str">
            <v>Michelin</v>
          </cell>
        </row>
        <row r="920">
          <cell r="A920" t="str">
            <v>Michelin</v>
          </cell>
        </row>
        <row r="921">
          <cell r="A921" t="str">
            <v>Michelin</v>
          </cell>
        </row>
        <row r="922">
          <cell r="A922" t="str">
            <v>Michelin</v>
          </cell>
        </row>
        <row r="923">
          <cell r="A923" t="str">
            <v>Michelin</v>
          </cell>
        </row>
        <row r="924">
          <cell r="A924" t="str">
            <v>Michelin</v>
          </cell>
        </row>
        <row r="925">
          <cell r="A925" t="str">
            <v>Michelin</v>
          </cell>
        </row>
        <row r="926">
          <cell r="A926" t="str">
            <v>Michelin</v>
          </cell>
        </row>
        <row r="927">
          <cell r="A927" t="str">
            <v>Michelin</v>
          </cell>
        </row>
        <row r="928">
          <cell r="A928" t="str">
            <v>Michelin</v>
          </cell>
        </row>
        <row r="929">
          <cell r="A929" t="str">
            <v>Michelin</v>
          </cell>
        </row>
        <row r="930">
          <cell r="A930" t="str">
            <v>Michelin</v>
          </cell>
        </row>
        <row r="931">
          <cell r="A931" t="str">
            <v>Michelin</v>
          </cell>
        </row>
        <row r="932">
          <cell r="A932" t="str">
            <v>Michelin</v>
          </cell>
        </row>
        <row r="933">
          <cell r="A933" t="str">
            <v>Michelin</v>
          </cell>
        </row>
        <row r="934">
          <cell r="A934" t="str">
            <v>Michelin</v>
          </cell>
        </row>
        <row r="935">
          <cell r="A935" t="str">
            <v>Michelin</v>
          </cell>
        </row>
        <row r="936">
          <cell r="A936" t="str">
            <v>Michelin</v>
          </cell>
        </row>
        <row r="937">
          <cell r="A937" t="str">
            <v>Michelin</v>
          </cell>
        </row>
        <row r="938">
          <cell r="A938" t="str">
            <v>Michelin</v>
          </cell>
        </row>
        <row r="939">
          <cell r="A939" t="str">
            <v>Michelin</v>
          </cell>
        </row>
        <row r="940">
          <cell r="A940" t="str">
            <v>Michelin</v>
          </cell>
        </row>
        <row r="941">
          <cell r="A941" t="str">
            <v>Michelin</v>
          </cell>
        </row>
        <row r="942">
          <cell r="A942" t="str">
            <v>Michelin</v>
          </cell>
        </row>
        <row r="943">
          <cell r="A943" t="str">
            <v>Michelin</v>
          </cell>
        </row>
        <row r="944">
          <cell r="A944" t="str">
            <v>Michelin</v>
          </cell>
        </row>
        <row r="945">
          <cell r="A945" t="str">
            <v>Michelin</v>
          </cell>
        </row>
        <row r="946">
          <cell r="A946" t="str">
            <v>Michelin</v>
          </cell>
        </row>
        <row r="947">
          <cell r="A947" t="str">
            <v>Michelin</v>
          </cell>
        </row>
        <row r="948">
          <cell r="A948" t="str">
            <v>Michelin</v>
          </cell>
        </row>
        <row r="949">
          <cell r="A949" t="str">
            <v>Michelin</v>
          </cell>
        </row>
        <row r="950">
          <cell r="A950" t="str">
            <v>Michelin</v>
          </cell>
        </row>
        <row r="951">
          <cell r="A951" t="str">
            <v>Michelin</v>
          </cell>
        </row>
        <row r="952">
          <cell r="A952" t="str">
            <v>Michelin</v>
          </cell>
        </row>
        <row r="953">
          <cell r="A953" t="str">
            <v>Michelin</v>
          </cell>
        </row>
        <row r="954">
          <cell r="A954" t="str">
            <v>Michelin</v>
          </cell>
        </row>
        <row r="955">
          <cell r="A955" t="str">
            <v>Michelin</v>
          </cell>
        </row>
        <row r="956">
          <cell r="A956" t="str">
            <v>Michelin</v>
          </cell>
        </row>
        <row r="957">
          <cell r="A957" t="str">
            <v>Michelin</v>
          </cell>
        </row>
        <row r="958">
          <cell r="A958" t="str">
            <v>Michelin</v>
          </cell>
        </row>
        <row r="959">
          <cell r="A959" t="str">
            <v>Michelin</v>
          </cell>
        </row>
        <row r="960">
          <cell r="A960" t="str">
            <v>Michelin</v>
          </cell>
        </row>
        <row r="961">
          <cell r="A961" t="str">
            <v>Michelin</v>
          </cell>
        </row>
        <row r="962">
          <cell r="A962" t="str">
            <v>Michelin</v>
          </cell>
        </row>
        <row r="963">
          <cell r="A963" t="str">
            <v>Michelin</v>
          </cell>
        </row>
        <row r="964">
          <cell r="A964" t="str">
            <v>Michelin</v>
          </cell>
        </row>
        <row r="965">
          <cell r="A965" t="str">
            <v>Michelin</v>
          </cell>
        </row>
        <row r="966">
          <cell r="A966" t="str">
            <v>Michelin</v>
          </cell>
        </row>
        <row r="967">
          <cell r="A967" t="str">
            <v>Michelin</v>
          </cell>
        </row>
        <row r="968">
          <cell r="A968" t="str">
            <v>Michelin</v>
          </cell>
        </row>
        <row r="969">
          <cell r="A969" t="str">
            <v>Michelin</v>
          </cell>
        </row>
        <row r="970">
          <cell r="A970" t="str">
            <v>Michelin</v>
          </cell>
        </row>
        <row r="971">
          <cell r="A971" t="str">
            <v>Michelin</v>
          </cell>
        </row>
        <row r="972">
          <cell r="A972" t="str">
            <v>Michelin</v>
          </cell>
        </row>
        <row r="973">
          <cell r="A973" t="str">
            <v>Michelin</v>
          </cell>
        </row>
        <row r="974">
          <cell r="A974" t="str">
            <v>Michelin</v>
          </cell>
        </row>
        <row r="975">
          <cell r="A975" t="str">
            <v>Michelin</v>
          </cell>
        </row>
        <row r="976">
          <cell r="A976" t="str">
            <v>Michelin</v>
          </cell>
        </row>
        <row r="977">
          <cell r="A977" t="str">
            <v>Michelin</v>
          </cell>
        </row>
        <row r="978">
          <cell r="A978" t="str">
            <v>Michelin</v>
          </cell>
        </row>
        <row r="979">
          <cell r="A979" t="str">
            <v>Michelin</v>
          </cell>
        </row>
        <row r="980">
          <cell r="A980" t="str">
            <v>Michelin</v>
          </cell>
        </row>
        <row r="981">
          <cell r="A981" t="str">
            <v>Michelin</v>
          </cell>
        </row>
        <row r="982">
          <cell r="A982" t="str">
            <v>Michelin</v>
          </cell>
        </row>
        <row r="983">
          <cell r="A983" t="str">
            <v>Michelin</v>
          </cell>
        </row>
        <row r="984">
          <cell r="A984" t="str">
            <v>Michelin</v>
          </cell>
        </row>
        <row r="985">
          <cell r="A985" t="str">
            <v>Michelin</v>
          </cell>
        </row>
        <row r="986">
          <cell r="A986" t="str">
            <v>Michelin</v>
          </cell>
        </row>
        <row r="987">
          <cell r="A987" t="str">
            <v>Michelin</v>
          </cell>
        </row>
        <row r="988">
          <cell r="A988" t="str">
            <v>Michelin</v>
          </cell>
        </row>
        <row r="989">
          <cell r="A989" t="str">
            <v>Michelin</v>
          </cell>
        </row>
        <row r="990">
          <cell r="A990" t="str">
            <v>Michelin</v>
          </cell>
        </row>
        <row r="991">
          <cell r="A991" t="str">
            <v>Michelin</v>
          </cell>
        </row>
        <row r="992">
          <cell r="A992" t="str">
            <v>Michelin</v>
          </cell>
        </row>
        <row r="993">
          <cell r="A993" t="str">
            <v>Michelin</v>
          </cell>
        </row>
        <row r="994">
          <cell r="A994" t="str">
            <v>Michelin</v>
          </cell>
        </row>
        <row r="995">
          <cell r="A995" t="str">
            <v>Michelin</v>
          </cell>
        </row>
        <row r="996">
          <cell r="A996" t="str">
            <v>Michelin</v>
          </cell>
        </row>
        <row r="997">
          <cell r="A997" t="str">
            <v>Michelin</v>
          </cell>
        </row>
        <row r="998">
          <cell r="A998" t="str">
            <v>Michelin</v>
          </cell>
        </row>
        <row r="999">
          <cell r="A999" t="str">
            <v>Michelin</v>
          </cell>
        </row>
        <row r="1000">
          <cell r="A1000" t="str">
            <v>Michelin</v>
          </cell>
        </row>
        <row r="1001">
          <cell r="A1001" t="str">
            <v>Michelin</v>
          </cell>
        </row>
        <row r="1002">
          <cell r="A1002" t="str">
            <v>Michelin</v>
          </cell>
        </row>
        <row r="1003">
          <cell r="A1003" t="str">
            <v>Michelin</v>
          </cell>
        </row>
        <row r="1004">
          <cell r="A1004" t="str">
            <v>Michelin</v>
          </cell>
        </row>
        <row r="1005">
          <cell r="A1005" t="str">
            <v>Michelin</v>
          </cell>
        </row>
        <row r="1006">
          <cell r="A1006" t="str">
            <v>Michelin</v>
          </cell>
        </row>
        <row r="1007">
          <cell r="A1007" t="str">
            <v>Michelin</v>
          </cell>
        </row>
        <row r="1008">
          <cell r="A1008" t="str">
            <v>Michelin</v>
          </cell>
        </row>
        <row r="1009">
          <cell r="A1009" t="str">
            <v>Michelin</v>
          </cell>
        </row>
        <row r="1010">
          <cell r="A1010" t="str">
            <v>Michelin</v>
          </cell>
        </row>
        <row r="1011">
          <cell r="A1011" t="str">
            <v>Michelin</v>
          </cell>
        </row>
        <row r="1012">
          <cell r="A1012" t="str">
            <v>Michelin</v>
          </cell>
        </row>
        <row r="1013">
          <cell r="A1013" t="str">
            <v>Michelin</v>
          </cell>
        </row>
        <row r="1014">
          <cell r="A1014" t="str">
            <v>Michelin</v>
          </cell>
        </row>
        <row r="1015">
          <cell r="A1015" t="str">
            <v>Michelin</v>
          </cell>
        </row>
        <row r="1016">
          <cell r="A1016" t="str">
            <v>Michelin</v>
          </cell>
        </row>
        <row r="1017">
          <cell r="A1017" t="str">
            <v>Michelin</v>
          </cell>
        </row>
        <row r="1018">
          <cell r="A1018" t="str">
            <v>Michelin</v>
          </cell>
        </row>
        <row r="1019">
          <cell r="A1019" t="str">
            <v>Michelin</v>
          </cell>
        </row>
        <row r="1020">
          <cell r="A1020" t="str">
            <v>Michelin</v>
          </cell>
        </row>
        <row r="1021">
          <cell r="A1021" t="str">
            <v>Michelin</v>
          </cell>
        </row>
        <row r="1022">
          <cell r="A1022" t="str">
            <v>Michelin</v>
          </cell>
        </row>
        <row r="1023">
          <cell r="A1023" t="str">
            <v>Michelin</v>
          </cell>
        </row>
        <row r="1024">
          <cell r="A1024" t="str">
            <v>Michelin</v>
          </cell>
        </row>
        <row r="1025">
          <cell r="A1025" t="str">
            <v>Michelin</v>
          </cell>
        </row>
        <row r="1026">
          <cell r="A1026" t="str">
            <v>Michelin</v>
          </cell>
        </row>
        <row r="1027">
          <cell r="A1027" t="str">
            <v>Michelin</v>
          </cell>
        </row>
        <row r="1028">
          <cell r="A1028" t="str">
            <v>Michelin</v>
          </cell>
        </row>
        <row r="1029">
          <cell r="A1029" t="str">
            <v>Michelin</v>
          </cell>
        </row>
        <row r="1030">
          <cell r="A1030" t="str">
            <v>Michelin</v>
          </cell>
        </row>
        <row r="1031">
          <cell r="A1031" t="str">
            <v>Michelin</v>
          </cell>
        </row>
        <row r="1032">
          <cell r="A1032" t="str">
            <v>Michelin</v>
          </cell>
        </row>
        <row r="1033">
          <cell r="A1033" t="str">
            <v>Michelin</v>
          </cell>
        </row>
        <row r="1034">
          <cell r="A1034" t="str">
            <v>Michelin</v>
          </cell>
        </row>
        <row r="1035">
          <cell r="A1035" t="str">
            <v>Michelin</v>
          </cell>
        </row>
        <row r="1036">
          <cell r="A1036" t="str">
            <v>Michelin</v>
          </cell>
        </row>
        <row r="1037">
          <cell r="A1037" t="str">
            <v>Michelin</v>
          </cell>
        </row>
        <row r="1038">
          <cell r="A1038" t="str">
            <v>Michelin</v>
          </cell>
        </row>
        <row r="1039">
          <cell r="A1039" t="str">
            <v>Michelin</v>
          </cell>
        </row>
        <row r="1040">
          <cell r="A1040" t="str">
            <v>Michelin</v>
          </cell>
        </row>
        <row r="1041">
          <cell r="A1041" t="str">
            <v>Michelin</v>
          </cell>
        </row>
        <row r="1042">
          <cell r="A1042" t="str">
            <v>Michelin</v>
          </cell>
        </row>
        <row r="1043">
          <cell r="A1043" t="str">
            <v>Michelin</v>
          </cell>
        </row>
        <row r="1044">
          <cell r="A1044" t="str">
            <v>Michelin</v>
          </cell>
        </row>
        <row r="1045">
          <cell r="A1045" t="str">
            <v>Michelin</v>
          </cell>
        </row>
        <row r="1046">
          <cell r="A1046" t="str">
            <v>Michelin</v>
          </cell>
        </row>
        <row r="1047">
          <cell r="A1047" t="str">
            <v>Michelin</v>
          </cell>
        </row>
        <row r="1048">
          <cell r="A1048" t="str">
            <v>Michelin</v>
          </cell>
        </row>
        <row r="1049">
          <cell r="A1049" t="str">
            <v>Michelin</v>
          </cell>
        </row>
        <row r="1050">
          <cell r="A1050" t="str">
            <v>Michelin</v>
          </cell>
        </row>
        <row r="1051">
          <cell r="A1051" t="str">
            <v>Michelin</v>
          </cell>
        </row>
        <row r="1052">
          <cell r="A1052" t="str">
            <v>Michelin</v>
          </cell>
        </row>
        <row r="1053">
          <cell r="A1053" t="str">
            <v>Michelin</v>
          </cell>
        </row>
        <row r="1054">
          <cell r="A1054" t="str">
            <v>Michelin</v>
          </cell>
        </row>
        <row r="1055">
          <cell r="A1055" t="str">
            <v>Michelin</v>
          </cell>
        </row>
        <row r="1056">
          <cell r="A1056" t="str">
            <v>Michelin</v>
          </cell>
        </row>
        <row r="1057">
          <cell r="A1057" t="str">
            <v>Michelin</v>
          </cell>
        </row>
        <row r="1058">
          <cell r="A1058" t="str">
            <v>Michelin</v>
          </cell>
        </row>
        <row r="1059">
          <cell r="A1059" t="str">
            <v>Michelin</v>
          </cell>
        </row>
        <row r="1060">
          <cell r="A1060" t="str">
            <v>Michelin</v>
          </cell>
        </row>
        <row r="1061">
          <cell r="A1061" t="str">
            <v>Michelin</v>
          </cell>
        </row>
        <row r="1062">
          <cell r="A1062" t="str">
            <v>Michelin</v>
          </cell>
        </row>
        <row r="1063">
          <cell r="A1063" t="str">
            <v>Michelin</v>
          </cell>
        </row>
        <row r="1064">
          <cell r="A1064" t="str">
            <v>Michelin</v>
          </cell>
        </row>
        <row r="1065">
          <cell r="A1065" t="str">
            <v>Michelin</v>
          </cell>
        </row>
        <row r="1066">
          <cell r="A1066" t="str">
            <v>Michelin</v>
          </cell>
        </row>
        <row r="1067">
          <cell r="A1067" t="str">
            <v>Michelin</v>
          </cell>
        </row>
        <row r="1068">
          <cell r="A1068" t="str">
            <v>Michelin</v>
          </cell>
        </row>
        <row r="1069">
          <cell r="A1069" t="str">
            <v>Michelin</v>
          </cell>
        </row>
        <row r="1070">
          <cell r="A1070" t="str">
            <v>Michelin</v>
          </cell>
        </row>
        <row r="1071">
          <cell r="A1071" t="str">
            <v>Michelin</v>
          </cell>
        </row>
        <row r="1072">
          <cell r="A1072" t="str">
            <v>Michelin</v>
          </cell>
        </row>
        <row r="1073">
          <cell r="A1073" t="str">
            <v>Michelin</v>
          </cell>
        </row>
        <row r="1074">
          <cell r="A1074" t="str">
            <v>Michelin</v>
          </cell>
        </row>
        <row r="1075">
          <cell r="A1075" t="str">
            <v>Michelin</v>
          </cell>
        </row>
        <row r="1076">
          <cell r="A1076" t="str">
            <v>Michelin</v>
          </cell>
        </row>
        <row r="1077">
          <cell r="A1077" t="str">
            <v>Michelin</v>
          </cell>
        </row>
        <row r="1078">
          <cell r="A1078" t="str">
            <v>Michelin</v>
          </cell>
        </row>
        <row r="1079">
          <cell r="A1079" t="str">
            <v>Michelin</v>
          </cell>
        </row>
        <row r="1080">
          <cell r="A1080" t="str">
            <v>Michelin</v>
          </cell>
        </row>
        <row r="1081">
          <cell r="A1081" t="str">
            <v>Michelin</v>
          </cell>
        </row>
        <row r="1082">
          <cell r="A1082" t="str">
            <v>Michelin</v>
          </cell>
        </row>
        <row r="1083">
          <cell r="A1083" t="str">
            <v>Michelin</v>
          </cell>
        </row>
        <row r="1084">
          <cell r="A1084" t="str">
            <v>Michelin</v>
          </cell>
        </row>
        <row r="1085">
          <cell r="A1085" t="str">
            <v>Michelin</v>
          </cell>
        </row>
        <row r="1086">
          <cell r="A1086" t="str">
            <v>Michelin</v>
          </cell>
        </row>
        <row r="1087">
          <cell r="A1087" t="str">
            <v>Michelin</v>
          </cell>
        </row>
        <row r="1088">
          <cell r="A1088" t="str">
            <v>Michelin</v>
          </cell>
        </row>
        <row r="1089">
          <cell r="A1089" t="str">
            <v>Michelin</v>
          </cell>
        </row>
        <row r="1090">
          <cell r="A1090" t="str">
            <v>Michelin</v>
          </cell>
        </row>
        <row r="1091">
          <cell r="A1091" t="str">
            <v>Michelin</v>
          </cell>
        </row>
        <row r="1092">
          <cell r="A1092" t="str">
            <v>Michelin</v>
          </cell>
        </row>
        <row r="1093">
          <cell r="A1093" t="str">
            <v>Michelin</v>
          </cell>
        </row>
        <row r="1094">
          <cell r="A1094" t="str">
            <v>Michelin</v>
          </cell>
        </row>
        <row r="1095">
          <cell r="A1095" t="str">
            <v>Michelin</v>
          </cell>
        </row>
        <row r="1096">
          <cell r="A1096" t="str">
            <v>Michelin</v>
          </cell>
        </row>
        <row r="1097">
          <cell r="A1097" t="str">
            <v>Michelin</v>
          </cell>
        </row>
        <row r="1098">
          <cell r="A1098" t="str">
            <v>Michelin</v>
          </cell>
        </row>
        <row r="1099">
          <cell r="A1099" t="str">
            <v>Michelin</v>
          </cell>
        </row>
        <row r="1100">
          <cell r="A1100" t="str">
            <v>Michelin</v>
          </cell>
        </row>
        <row r="1101">
          <cell r="A1101" t="str">
            <v>Michelin</v>
          </cell>
        </row>
        <row r="1102">
          <cell r="A1102" t="str">
            <v>Michelin</v>
          </cell>
        </row>
        <row r="1103">
          <cell r="A1103" t="str">
            <v>Michelin</v>
          </cell>
        </row>
        <row r="1104">
          <cell r="A1104" t="str">
            <v>Michelin</v>
          </cell>
        </row>
        <row r="1105">
          <cell r="A1105" t="str">
            <v>Michelin</v>
          </cell>
        </row>
        <row r="1106">
          <cell r="A1106" t="str">
            <v>Michelin</v>
          </cell>
        </row>
        <row r="1107">
          <cell r="A1107" t="str">
            <v>Michelin</v>
          </cell>
        </row>
        <row r="1108">
          <cell r="A1108" t="str">
            <v>Michelin</v>
          </cell>
        </row>
        <row r="1109">
          <cell r="A1109" t="str">
            <v>Michelin</v>
          </cell>
        </row>
        <row r="1110">
          <cell r="A1110" t="str">
            <v>Michelin</v>
          </cell>
        </row>
        <row r="1111">
          <cell r="A1111" t="str">
            <v>Michelin</v>
          </cell>
        </row>
        <row r="1112">
          <cell r="A1112" t="str">
            <v>Michelin</v>
          </cell>
        </row>
        <row r="1113">
          <cell r="A1113" t="str">
            <v>Michelin</v>
          </cell>
        </row>
        <row r="1114">
          <cell r="A1114" t="str">
            <v>Michelin</v>
          </cell>
        </row>
        <row r="1115">
          <cell r="A1115" t="str">
            <v>Michelin</v>
          </cell>
        </row>
        <row r="1116">
          <cell r="A1116" t="str">
            <v>Michelin</v>
          </cell>
        </row>
        <row r="1117">
          <cell r="A1117" t="str">
            <v>Michelin</v>
          </cell>
        </row>
        <row r="1118">
          <cell r="A1118" t="str">
            <v>Michelin</v>
          </cell>
        </row>
        <row r="1119">
          <cell r="A1119" t="str">
            <v>Michelin</v>
          </cell>
        </row>
        <row r="1120">
          <cell r="A1120" t="str">
            <v>Michelin</v>
          </cell>
        </row>
        <row r="1121">
          <cell r="A1121" t="str">
            <v>Michelin</v>
          </cell>
        </row>
        <row r="1122">
          <cell r="A1122" t="str">
            <v>Michelin</v>
          </cell>
        </row>
        <row r="1123">
          <cell r="A1123" t="str">
            <v>Michelin</v>
          </cell>
        </row>
        <row r="1124">
          <cell r="A1124" t="str">
            <v>Michelin</v>
          </cell>
        </row>
        <row r="1125">
          <cell r="A1125" t="str">
            <v>Michelin</v>
          </cell>
        </row>
        <row r="1126">
          <cell r="A1126" t="str">
            <v>Michelin</v>
          </cell>
        </row>
        <row r="1127">
          <cell r="A1127" t="str">
            <v>Michelin</v>
          </cell>
        </row>
        <row r="1128">
          <cell r="A1128" t="str">
            <v>Michelin</v>
          </cell>
        </row>
        <row r="1129">
          <cell r="A1129" t="str">
            <v>Michelin</v>
          </cell>
        </row>
        <row r="1130">
          <cell r="A1130" t="str">
            <v>Michelin</v>
          </cell>
        </row>
        <row r="1131">
          <cell r="A1131" t="str">
            <v>Michelin</v>
          </cell>
        </row>
        <row r="1132">
          <cell r="A1132" t="str">
            <v>Michelin</v>
          </cell>
        </row>
        <row r="1133">
          <cell r="A1133" t="str">
            <v>Michelin</v>
          </cell>
        </row>
        <row r="1134">
          <cell r="A1134" t="str">
            <v>Michelin</v>
          </cell>
        </row>
        <row r="1135">
          <cell r="A1135" t="str">
            <v>Michelin</v>
          </cell>
        </row>
        <row r="1136">
          <cell r="A1136" t="str">
            <v>Michelin</v>
          </cell>
        </row>
        <row r="1137">
          <cell r="A1137" t="str">
            <v>Michelin</v>
          </cell>
        </row>
        <row r="1138">
          <cell r="A1138" t="str">
            <v>Michelin</v>
          </cell>
        </row>
        <row r="1139">
          <cell r="A1139" t="str">
            <v>Michelin</v>
          </cell>
        </row>
        <row r="1140">
          <cell r="A1140" t="str">
            <v>Michelin</v>
          </cell>
        </row>
        <row r="1141">
          <cell r="A1141" t="str">
            <v>Michelin</v>
          </cell>
        </row>
        <row r="1142">
          <cell r="A1142" t="str">
            <v>Michelin</v>
          </cell>
        </row>
        <row r="1143">
          <cell r="A1143" t="str">
            <v>Michelin</v>
          </cell>
        </row>
        <row r="1144">
          <cell r="A1144" t="str">
            <v>Michelin</v>
          </cell>
        </row>
        <row r="1145">
          <cell r="A1145" t="str">
            <v>Michelin</v>
          </cell>
        </row>
        <row r="1146">
          <cell r="A1146" t="str">
            <v>Michelin</v>
          </cell>
        </row>
        <row r="1147">
          <cell r="A1147" t="str">
            <v>Michelin</v>
          </cell>
        </row>
        <row r="1148">
          <cell r="A1148" t="str">
            <v>Michelin</v>
          </cell>
        </row>
        <row r="1149">
          <cell r="A1149" t="str">
            <v>Michelin</v>
          </cell>
        </row>
        <row r="1150">
          <cell r="A1150" t="str">
            <v>Michelin</v>
          </cell>
        </row>
        <row r="1151">
          <cell r="A1151" t="str">
            <v>Michelin</v>
          </cell>
        </row>
        <row r="1152">
          <cell r="A1152" t="str">
            <v>Michelin</v>
          </cell>
        </row>
        <row r="1153">
          <cell r="A1153" t="str">
            <v>Michelin</v>
          </cell>
        </row>
        <row r="1154">
          <cell r="A1154" t="str">
            <v>Michelin</v>
          </cell>
        </row>
        <row r="1155">
          <cell r="A1155" t="str">
            <v>Michelin</v>
          </cell>
        </row>
        <row r="1156">
          <cell r="A1156" t="str">
            <v>Michelin</v>
          </cell>
        </row>
        <row r="1157">
          <cell r="A1157" t="str">
            <v>Michelin</v>
          </cell>
        </row>
        <row r="1158">
          <cell r="A1158" t="str">
            <v>Michelin</v>
          </cell>
        </row>
        <row r="1159">
          <cell r="A1159" t="str">
            <v>Michelin</v>
          </cell>
        </row>
        <row r="1160">
          <cell r="A1160" t="str">
            <v>Michelin</v>
          </cell>
        </row>
        <row r="1161">
          <cell r="A1161" t="str">
            <v>Michelin</v>
          </cell>
        </row>
        <row r="1162">
          <cell r="A1162" t="str">
            <v>Michelin</v>
          </cell>
        </row>
        <row r="1163">
          <cell r="A1163" t="str">
            <v>Michelin</v>
          </cell>
        </row>
        <row r="1164">
          <cell r="A1164" t="str">
            <v>Michelin</v>
          </cell>
        </row>
        <row r="1165">
          <cell r="A1165" t="str">
            <v>Michelin</v>
          </cell>
        </row>
        <row r="1166">
          <cell r="A1166" t="str">
            <v>Michelin</v>
          </cell>
        </row>
        <row r="1167">
          <cell r="A1167" t="str">
            <v>Michelin</v>
          </cell>
        </row>
        <row r="1168">
          <cell r="A1168" t="str">
            <v>Michelin</v>
          </cell>
        </row>
        <row r="1169">
          <cell r="A1169" t="str">
            <v>Michelin</v>
          </cell>
        </row>
        <row r="1170">
          <cell r="A1170" t="str">
            <v>Michelin</v>
          </cell>
        </row>
        <row r="1171">
          <cell r="A1171" t="str">
            <v>Michelin</v>
          </cell>
        </row>
        <row r="1172">
          <cell r="A1172" t="str">
            <v>Michelin</v>
          </cell>
        </row>
        <row r="1173">
          <cell r="A1173" t="str">
            <v>Michelin</v>
          </cell>
        </row>
        <row r="1174">
          <cell r="A1174" t="str">
            <v>Michelin</v>
          </cell>
        </row>
        <row r="1175">
          <cell r="A1175" t="str">
            <v>Michelin</v>
          </cell>
        </row>
        <row r="1176">
          <cell r="A1176" t="str">
            <v>Michelin</v>
          </cell>
        </row>
        <row r="1177">
          <cell r="A1177" t="str">
            <v>Michelin</v>
          </cell>
        </row>
        <row r="1178">
          <cell r="A1178" t="str">
            <v>Michelin</v>
          </cell>
        </row>
        <row r="1179">
          <cell r="A1179" t="str">
            <v>Michelin</v>
          </cell>
        </row>
        <row r="1180">
          <cell r="A1180" t="str">
            <v>Michelin</v>
          </cell>
        </row>
        <row r="1181">
          <cell r="A1181" t="str">
            <v>Michelin</v>
          </cell>
        </row>
        <row r="1182">
          <cell r="A1182" t="str">
            <v>Michelin</v>
          </cell>
        </row>
        <row r="1183">
          <cell r="A1183" t="str">
            <v>Michelin</v>
          </cell>
        </row>
        <row r="1184">
          <cell r="A1184" t="str">
            <v>Michelin</v>
          </cell>
        </row>
        <row r="1185">
          <cell r="A1185" t="str">
            <v>Michelin</v>
          </cell>
        </row>
        <row r="1186">
          <cell r="A1186" t="str">
            <v>Michelin</v>
          </cell>
        </row>
        <row r="1187">
          <cell r="A1187" t="str">
            <v>Michelin</v>
          </cell>
        </row>
        <row r="1188">
          <cell r="A1188" t="str">
            <v>Michelin</v>
          </cell>
        </row>
        <row r="1189">
          <cell r="A1189" t="str">
            <v>Michelin</v>
          </cell>
        </row>
        <row r="1190">
          <cell r="A1190" t="str">
            <v>Michelin</v>
          </cell>
        </row>
        <row r="1191">
          <cell r="A1191" t="str">
            <v>Michelin</v>
          </cell>
        </row>
        <row r="1192">
          <cell r="A1192" t="str">
            <v>Michelin</v>
          </cell>
        </row>
        <row r="1193">
          <cell r="A1193" t="str">
            <v>Michelin</v>
          </cell>
        </row>
        <row r="1194">
          <cell r="A1194" t="str">
            <v>Michelin</v>
          </cell>
        </row>
        <row r="1195">
          <cell r="A1195" t="str">
            <v>Michelin</v>
          </cell>
        </row>
        <row r="1196">
          <cell r="A1196" t="str">
            <v>Michelin</v>
          </cell>
        </row>
        <row r="1197">
          <cell r="A1197" t="str">
            <v>Michelin</v>
          </cell>
        </row>
        <row r="1198">
          <cell r="A1198" t="str">
            <v>Michelin</v>
          </cell>
        </row>
        <row r="1199">
          <cell r="A1199" t="str">
            <v>Michelin</v>
          </cell>
        </row>
        <row r="1200">
          <cell r="A1200" t="str">
            <v>Michelin</v>
          </cell>
        </row>
        <row r="1201">
          <cell r="A1201" t="str">
            <v>Michelin</v>
          </cell>
        </row>
        <row r="1202">
          <cell r="A1202" t="str">
            <v>Michelin</v>
          </cell>
        </row>
        <row r="1203">
          <cell r="A1203" t="str">
            <v>Michelin</v>
          </cell>
        </row>
        <row r="1204">
          <cell r="A1204" t="str">
            <v>Michelin</v>
          </cell>
        </row>
        <row r="1205">
          <cell r="A1205" t="str">
            <v>Michelin</v>
          </cell>
        </row>
        <row r="1206">
          <cell r="A1206" t="str">
            <v>Michelin</v>
          </cell>
        </row>
        <row r="1207">
          <cell r="A1207" t="str">
            <v>Michelin</v>
          </cell>
        </row>
        <row r="1208">
          <cell r="A1208" t="str">
            <v>Michelin</v>
          </cell>
        </row>
        <row r="1209">
          <cell r="A1209" t="str">
            <v>Michelin</v>
          </cell>
        </row>
        <row r="1210">
          <cell r="A1210" t="str">
            <v>Michelin</v>
          </cell>
        </row>
        <row r="1211">
          <cell r="A1211" t="str">
            <v>Michelin</v>
          </cell>
        </row>
        <row r="1212">
          <cell r="A1212" t="str">
            <v>Michelin</v>
          </cell>
        </row>
        <row r="1213">
          <cell r="A1213" t="str">
            <v>Michelin</v>
          </cell>
        </row>
        <row r="1214">
          <cell r="A1214" t="str">
            <v>Michelin</v>
          </cell>
        </row>
        <row r="1215">
          <cell r="A1215" t="str">
            <v>Michelin</v>
          </cell>
        </row>
        <row r="1216">
          <cell r="A1216" t="str">
            <v>Michelin</v>
          </cell>
        </row>
        <row r="1217">
          <cell r="A1217" t="str">
            <v>Michelin</v>
          </cell>
        </row>
        <row r="1218">
          <cell r="A1218" t="str">
            <v>Michelin</v>
          </cell>
        </row>
        <row r="1219">
          <cell r="A1219" t="str">
            <v>Michelin</v>
          </cell>
        </row>
        <row r="1220">
          <cell r="A1220" t="str">
            <v>Michelin</v>
          </cell>
        </row>
        <row r="1221">
          <cell r="A1221" t="str">
            <v>Michelin</v>
          </cell>
        </row>
        <row r="1222">
          <cell r="A1222" t="str">
            <v>Michelin</v>
          </cell>
        </row>
        <row r="1223">
          <cell r="A1223" t="str">
            <v>Michelin</v>
          </cell>
        </row>
        <row r="1224">
          <cell r="A1224" t="str">
            <v>Michelin</v>
          </cell>
        </row>
        <row r="1225">
          <cell r="A1225" t="str">
            <v>Michelin</v>
          </cell>
        </row>
        <row r="1226">
          <cell r="A1226" t="str">
            <v>Michelin</v>
          </cell>
        </row>
        <row r="1227">
          <cell r="A1227" t="str">
            <v>Michelin</v>
          </cell>
        </row>
        <row r="1228">
          <cell r="A1228" t="str">
            <v>Michelin</v>
          </cell>
        </row>
        <row r="1229">
          <cell r="A1229" t="str">
            <v>Michelin</v>
          </cell>
        </row>
        <row r="1230">
          <cell r="A1230" t="str">
            <v>Michelin</v>
          </cell>
        </row>
        <row r="1231">
          <cell r="A1231" t="str">
            <v>Michelin</v>
          </cell>
        </row>
        <row r="1232">
          <cell r="A1232" t="str">
            <v>Michelin</v>
          </cell>
        </row>
        <row r="1233">
          <cell r="A1233" t="str">
            <v>Michelin</v>
          </cell>
        </row>
        <row r="1234">
          <cell r="A1234" t="str">
            <v>Michelin</v>
          </cell>
        </row>
        <row r="1235">
          <cell r="A1235" t="str">
            <v>Michelin</v>
          </cell>
        </row>
        <row r="1236">
          <cell r="A1236" t="str">
            <v>Michelin</v>
          </cell>
        </row>
        <row r="1237">
          <cell r="A1237" t="str">
            <v>Michelin</v>
          </cell>
        </row>
        <row r="1238">
          <cell r="A1238" t="str">
            <v>Michelin</v>
          </cell>
        </row>
        <row r="1239">
          <cell r="A1239" t="str">
            <v>Michelin</v>
          </cell>
        </row>
        <row r="1240">
          <cell r="A1240" t="str">
            <v>Michelin</v>
          </cell>
        </row>
        <row r="1241">
          <cell r="A1241" t="str">
            <v>Michelin</v>
          </cell>
        </row>
        <row r="1242">
          <cell r="A1242" t="str">
            <v>Michelin</v>
          </cell>
        </row>
        <row r="1243">
          <cell r="A1243" t="str">
            <v>Michelin</v>
          </cell>
        </row>
        <row r="1244">
          <cell r="A1244" t="str">
            <v>Michelin</v>
          </cell>
        </row>
        <row r="1245">
          <cell r="A1245" t="str">
            <v>Michelin</v>
          </cell>
        </row>
        <row r="1246">
          <cell r="A1246" t="str">
            <v>Michelin</v>
          </cell>
        </row>
        <row r="1247">
          <cell r="A1247" t="str">
            <v>Michelin</v>
          </cell>
        </row>
        <row r="1248">
          <cell r="A1248" t="str">
            <v>Michelin</v>
          </cell>
        </row>
        <row r="1249">
          <cell r="A1249" t="str">
            <v>Michelin</v>
          </cell>
        </row>
        <row r="1250">
          <cell r="A1250" t="str">
            <v>Michelin</v>
          </cell>
        </row>
        <row r="1251">
          <cell r="A1251" t="str">
            <v>Michelin</v>
          </cell>
        </row>
        <row r="1252">
          <cell r="A1252" t="str">
            <v>Michelin</v>
          </cell>
        </row>
        <row r="1253">
          <cell r="A1253" t="str">
            <v>Michelin</v>
          </cell>
        </row>
        <row r="1254">
          <cell r="A1254" t="str">
            <v>Michelin</v>
          </cell>
        </row>
        <row r="1255">
          <cell r="A1255" t="str">
            <v>Michelin</v>
          </cell>
        </row>
        <row r="1256">
          <cell r="A1256" t="str">
            <v>Michelin</v>
          </cell>
        </row>
        <row r="1257">
          <cell r="A1257" t="str">
            <v>Michelin</v>
          </cell>
        </row>
        <row r="1258">
          <cell r="A1258" t="str">
            <v>Michelin</v>
          </cell>
        </row>
        <row r="1259">
          <cell r="A1259" t="str">
            <v>Michelin</v>
          </cell>
        </row>
        <row r="1260">
          <cell r="A1260" t="str">
            <v>Michelin</v>
          </cell>
        </row>
        <row r="1261">
          <cell r="A1261" t="str">
            <v>Michelin</v>
          </cell>
        </row>
        <row r="1262">
          <cell r="A1262" t="str">
            <v>Michelin</v>
          </cell>
        </row>
        <row r="1263">
          <cell r="A1263" t="str">
            <v>Michelin</v>
          </cell>
        </row>
        <row r="1264">
          <cell r="A1264" t="str">
            <v>Michelin</v>
          </cell>
        </row>
        <row r="1265">
          <cell r="A1265" t="str">
            <v>Michelin</v>
          </cell>
        </row>
        <row r="1266">
          <cell r="A1266" t="str">
            <v>Michelin</v>
          </cell>
        </row>
        <row r="1267">
          <cell r="A1267" t="str">
            <v>Michelin</v>
          </cell>
        </row>
        <row r="1268">
          <cell r="A1268" t="str">
            <v>Michelin</v>
          </cell>
        </row>
        <row r="1269">
          <cell r="A1269" t="str">
            <v>Michelin</v>
          </cell>
        </row>
        <row r="1270">
          <cell r="A1270" t="str">
            <v>Michelin</v>
          </cell>
        </row>
        <row r="1271">
          <cell r="A1271" t="str">
            <v>Michelin</v>
          </cell>
        </row>
        <row r="1272">
          <cell r="A1272" t="str">
            <v>Michelin</v>
          </cell>
        </row>
        <row r="1273">
          <cell r="A1273" t="str">
            <v>Michelin</v>
          </cell>
        </row>
        <row r="1274">
          <cell r="A1274" t="str">
            <v>Michelin</v>
          </cell>
        </row>
        <row r="1275">
          <cell r="A1275" t="str">
            <v>Michelin</v>
          </cell>
        </row>
        <row r="1276">
          <cell r="A1276" t="str">
            <v>Michelin</v>
          </cell>
        </row>
        <row r="1277">
          <cell r="A1277" t="str">
            <v>Michelin</v>
          </cell>
        </row>
        <row r="1278">
          <cell r="A1278" t="str">
            <v>Michelin</v>
          </cell>
        </row>
        <row r="1279">
          <cell r="A1279" t="str">
            <v>Michelin</v>
          </cell>
        </row>
        <row r="1280">
          <cell r="A1280" t="str">
            <v>Michelin</v>
          </cell>
        </row>
        <row r="1281">
          <cell r="A1281" t="str">
            <v>Michelin</v>
          </cell>
        </row>
        <row r="1282">
          <cell r="A1282" t="str">
            <v>Michelin</v>
          </cell>
        </row>
        <row r="1283">
          <cell r="A1283" t="str">
            <v>Michelin</v>
          </cell>
        </row>
        <row r="1284">
          <cell r="A1284" t="str">
            <v>Michelin</v>
          </cell>
        </row>
        <row r="1285">
          <cell r="A1285" t="str">
            <v>Michelin</v>
          </cell>
        </row>
        <row r="1286">
          <cell r="A1286" t="str">
            <v>Michelin</v>
          </cell>
        </row>
        <row r="1287">
          <cell r="A1287" t="str">
            <v>Michelin</v>
          </cell>
        </row>
        <row r="1288">
          <cell r="A1288" t="str">
            <v>Michelin</v>
          </cell>
        </row>
        <row r="1289">
          <cell r="A1289" t="str">
            <v>Michelin</v>
          </cell>
        </row>
        <row r="1290">
          <cell r="A1290" t="str">
            <v>Michelin</v>
          </cell>
        </row>
        <row r="1291">
          <cell r="A1291" t="str">
            <v>Tigar</v>
          </cell>
        </row>
        <row r="1292">
          <cell r="A1292" t="str">
            <v>Tigar</v>
          </cell>
        </row>
        <row r="1293">
          <cell r="A1293" t="str">
            <v>Tigar</v>
          </cell>
        </row>
        <row r="1294">
          <cell r="A1294" t="str">
            <v>Tigar</v>
          </cell>
        </row>
        <row r="1295">
          <cell r="A1295" t="str">
            <v>Tigar</v>
          </cell>
        </row>
        <row r="1296">
          <cell r="A1296" t="str">
            <v>Tigar</v>
          </cell>
        </row>
        <row r="1297">
          <cell r="A1297" t="str">
            <v>Tigar</v>
          </cell>
        </row>
        <row r="1298">
          <cell r="A1298" t="str">
            <v>Tigar</v>
          </cell>
        </row>
        <row r="1299">
          <cell r="A1299" t="str">
            <v>Tigar</v>
          </cell>
        </row>
        <row r="1300">
          <cell r="A1300" t="str">
            <v>Tigar</v>
          </cell>
        </row>
        <row r="1301">
          <cell r="A1301" t="str">
            <v>Tigar</v>
          </cell>
        </row>
        <row r="1302">
          <cell r="A1302" t="str">
            <v>Tigar</v>
          </cell>
        </row>
        <row r="1303">
          <cell r="A1303" t="str">
            <v>Tigar</v>
          </cell>
        </row>
        <row r="1304">
          <cell r="A1304" t="str">
            <v>Tigar</v>
          </cell>
        </row>
        <row r="1305">
          <cell r="A1305" t="str">
            <v>Tigar</v>
          </cell>
        </row>
        <row r="1306">
          <cell r="A1306" t="str">
            <v>Tigar</v>
          </cell>
        </row>
        <row r="1307">
          <cell r="A1307" t="str">
            <v>Tigar</v>
          </cell>
        </row>
        <row r="1308">
          <cell r="A1308" t="str">
            <v>Tigar</v>
          </cell>
        </row>
        <row r="1309">
          <cell r="A1309" t="str">
            <v>Tigar</v>
          </cell>
        </row>
        <row r="1310">
          <cell r="A1310" t="str">
            <v>Tigar</v>
          </cell>
        </row>
        <row r="1311">
          <cell r="A1311" t="str">
            <v>Tigar</v>
          </cell>
        </row>
        <row r="1312">
          <cell r="A1312" t="str">
            <v>Tigar</v>
          </cell>
        </row>
        <row r="1313">
          <cell r="A1313" t="str">
            <v>Tigar</v>
          </cell>
        </row>
        <row r="1314">
          <cell r="A1314" t="str">
            <v>Tigar</v>
          </cell>
        </row>
        <row r="1315">
          <cell r="A1315" t="str">
            <v>Tigar</v>
          </cell>
        </row>
        <row r="1316">
          <cell r="A1316" t="str">
            <v>Tigar</v>
          </cell>
        </row>
        <row r="1317">
          <cell r="A1317" t="str">
            <v>Tigar</v>
          </cell>
        </row>
        <row r="1318">
          <cell r="A1318" t="str">
            <v>Tigar</v>
          </cell>
        </row>
        <row r="1319">
          <cell r="A1319" t="str">
            <v>Tigar</v>
          </cell>
        </row>
        <row r="1320">
          <cell r="A1320" t="str">
            <v>Tigar</v>
          </cell>
        </row>
        <row r="1321">
          <cell r="A1321" t="str">
            <v>Tigar</v>
          </cell>
        </row>
        <row r="1322">
          <cell r="A1322" t="str">
            <v>Tigar</v>
          </cell>
        </row>
        <row r="1323">
          <cell r="A1323" t="str">
            <v>Tigar</v>
          </cell>
        </row>
        <row r="1324">
          <cell r="A1324" t="str">
            <v>Tigar</v>
          </cell>
        </row>
        <row r="1325">
          <cell r="A1325" t="str">
            <v>Tigar</v>
          </cell>
        </row>
        <row r="1326">
          <cell r="A1326" t="str">
            <v>Tigar</v>
          </cell>
        </row>
        <row r="1327">
          <cell r="A1327" t="str">
            <v>Tigar</v>
          </cell>
        </row>
        <row r="1328">
          <cell r="A1328" t="str">
            <v>Tigar</v>
          </cell>
        </row>
        <row r="1329">
          <cell r="A1329" t="str">
            <v>Tigar</v>
          </cell>
        </row>
        <row r="1330">
          <cell r="A1330" t="str">
            <v>Tigar</v>
          </cell>
        </row>
        <row r="1331">
          <cell r="A1331" t="str">
            <v>Tigar</v>
          </cell>
        </row>
        <row r="1332">
          <cell r="A1332" t="str">
            <v>Tigar</v>
          </cell>
        </row>
        <row r="1333">
          <cell r="A1333" t="str">
            <v>Tigar</v>
          </cell>
        </row>
        <row r="1334">
          <cell r="A1334" t="str">
            <v>Tigar</v>
          </cell>
        </row>
        <row r="1335">
          <cell r="A1335" t="str">
            <v>Tigar</v>
          </cell>
        </row>
        <row r="1336">
          <cell r="A1336" t="str">
            <v>Tigar</v>
          </cell>
        </row>
        <row r="1337">
          <cell r="A1337" t="str">
            <v>Tigar</v>
          </cell>
        </row>
        <row r="1338">
          <cell r="A1338" t="str">
            <v>Tigar</v>
          </cell>
        </row>
        <row r="1339">
          <cell r="A1339" t="str">
            <v>Tigar</v>
          </cell>
        </row>
        <row r="1340">
          <cell r="A1340" t="str">
            <v>Tigar</v>
          </cell>
        </row>
        <row r="1341">
          <cell r="A1341" t="str">
            <v>Tigar</v>
          </cell>
        </row>
        <row r="1342">
          <cell r="A1342" t="str">
            <v>Tigar</v>
          </cell>
        </row>
        <row r="1343">
          <cell r="A1343" t="str">
            <v>Tigar</v>
          </cell>
        </row>
        <row r="1344">
          <cell r="A1344" t="str">
            <v>Tigar</v>
          </cell>
        </row>
        <row r="1345">
          <cell r="A1345" t="str">
            <v>Tigar</v>
          </cell>
        </row>
        <row r="1346">
          <cell r="A1346" t="str">
            <v>Tigar</v>
          </cell>
        </row>
        <row r="1347">
          <cell r="A1347" t="str">
            <v>Tigar</v>
          </cell>
        </row>
        <row r="1348">
          <cell r="A1348" t="str">
            <v>Tigar</v>
          </cell>
        </row>
        <row r="1349">
          <cell r="A1349" t="str">
            <v>Tigar</v>
          </cell>
        </row>
        <row r="1350">
          <cell r="A1350" t="str">
            <v>Tigar</v>
          </cell>
        </row>
        <row r="1351">
          <cell r="A1351" t="str">
            <v>Tigar</v>
          </cell>
        </row>
        <row r="1352">
          <cell r="A1352" t="str">
            <v>Tigar</v>
          </cell>
        </row>
        <row r="1353">
          <cell r="A1353" t="str">
            <v>Tigar</v>
          </cell>
        </row>
        <row r="1354">
          <cell r="A1354" t="str">
            <v>Tigar</v>
          </cell>
        </row>
        <row r="1355">
          <cell r="A1355" t="str">
            <v>Tigar</v>
          </cell>
        </row>
        <row r="1356">
          <cell r="A1356" t="str">
            <v>Tigar</v>
          </cell>
        </row>
        <row r="1357">
          <cell r="A1357" t="str">
            <v>Tigar</v>
          </cell>
        </row>
        <row r="1358">
          <cell r="A1358" t="str">
            <v>Tigar</v>
          </cell>
        </row>
        <row r="1359">
          <cell r="A1359" t="str">
            <v>Tigar</v>
          </cell>
        </row>
        <row r="1360">
          <cell r="A1360" t="str">
            <v>Tigar</v>
          </cell>
        </row>
        <row r="1361">
          <cell r="A1361" t="str">
            <v>Tigar</v>
          </cell>
        </row>
        <row r="1362">
          <cell r="A1362" t="str">
            <v>Tigar</v>
          </cell>
        </row>
        <row r="1363">
          <cell r="A1363" t="str">
            <v>Tigar</v>
          </cell>
        </row>
        <row r="1364">
          <cell r="A1364" t="str">
            <v>Tigar</v>
          </cell>
        </row>
        <row r="1365">
          <cell r="A1365" t="str">
            <v>Tigar</v>
          </cell>
        </row>
        <row r="1366">
          <cell r="A1366" t="str">
            <v>Tigar</v>
          </cell>
        </row>
        <row r="1367">
          <cell r="A1367" t="str">
            <v>Tigar</v>
          </cell>
        </row>
        <row r="1368">
          <cell r="A1368" t="str">
            <v>Tigar</v>
          </cell>
        </row>
        <row r="1369">
          <cell r="A1369" t="str">
            <v>Tigar</v>
          </cell>
        </row>
        <row r="1370">
          <cell r="A1370" t="str">
            <v>Tigar</v>
          </cell>
        </row>
        <row r="1371">
          <cell r="A1371" t="str">
            <v>Tigar</v>
          </cell>
        </row>
        <row r="1372">
          <cell r="A1372" t="str">
            <v>Tigar</v>
          </cell>
        </row>
        <row r="1373">
          <cell r="A1373" t="str">
            <v>Tigar</v>
          </cell>
        </row>
        <row r="1374">
          <cell r="A1374" t="str">
            <v>Tigar</v>
          </cell>
        </row>
        <row r="1375">
          <cell r="A1375" t="str">
            <v>Tigar</v>
          </cell>
        </row>
        <row r="1376">
          <cell r="A1376" t="str">
            <v>Tigar</v>
          </cell>
        </row>
        <row r="1377">
          <cell r="A1377" t="str">
            <v>Tigar</v>
          </cell>
        </row>
        <row r="1378">
          <cell r="A1378" t="str">
            <v>Tigar</v>
          </cell>
        </row>
        <row r="1379">
          <cell r="A1379" t="str">
            <v>Tigar</v>
          </cell>
        </row>
        <row r="1380">
          <cell r="A1380" t="str">
            <v>Tigar</v>
          </cell>
        </row>
        <row r="1381">
          <cell r="A1381" t="str">
            <v>Tigar</v>
          </cell>
        </row>
        <row r="1382">
          <cell r="A1382" t="str">
            <v>Tigar</v>
          </cell>
        </row>
        <row r="1383">
          <cell r="A1383" t="str">
            <v>Tigar</v>
          </cell>
        </row>
        <row r="1384">
          <cell r="A1384" t="str">
            <v>Tigar</v>
          </cell>
        </row>
        <row r="1385">
          <cell r="A1385" t="str">
            <v>Tigar</v>
          </cell>
        </row>
        <row r="1386">
          <cell r="A1386" t="str">
            <v>Tigar</v>
          </cell>
        </row>
        <row r="1387">
          <cell r="A1387" t="str">
            <v>Tigar</v>
          </cell>
        </row>
        <row r="1388">
          <cell r="A1388" t="str">
            <v>Tigar</v>
          </cell>
        </row>
        <row r="1389">
          <cell r="A1389" t="str">
            <v>Tigar</v>
          </cell>
        </row>
        <row r="1390">
          <cell r="A1390" t="str">
            <v>Tigar</v>
          </cell>
        </row>
        <row r="1391">
          <cell r="A1391" t="str">
            <v>Tigar</v>
          </cell>
        </row>
        <row r="1392">
          <cell r="A1392" t="str">
            <v>Tigar</v>
          </cell>
        </row>
        <row r="1393">
          <cell r="A1393" t="str">
            <v>Tigar</v>
          </cell>
        </row>
        <row r="1394">
          <cell r="A1394" t="str">
            <v>Tigar</v>
          </cell>
        </row>
        <row r="1395">
          <cell r="A1395" t="str">
            <v>Tigar</v>
          </cell>
        </row>
        <row r="1396">
          <cell r="A1396" t="str">
            <v>Tigar</v>
          </cell>
        </row>
        <row r="1397">
          <cell r="A1397" t="str">
            <v>Tigar</v>
          </cell>
        </row>
        <row r="1398">
          <cell r="A1398" t="str">
            <v>Tigar</v>
          </cell>
        </row>
        <row r="1399">
          <cell r="A1399" t="str">
            <v>Tigar</v>
          </cell>
        </row>
        <row r="1400">
          <cell r="A1400" t="str">
            <v>Tigar</v>
          </cell>
        </row>
        <row r="1401">
          <cell r="A1401" t="str">
            <v>Tigar</v>
          </cell>
        </row>
        <row r="1402">
          <cell r="A1402" t="str">
            <v>Tigar</v>
          </cell>
        </row>
        <row r="1403">
          <cell r="A1403" t="str">
            <v>Tigar</v>
          </cell>
        </row>
        <row r="1404">
          <cell r="A1404" t="str">
            <v>Tigar</v>
          </cell>
        </row>
        <row r="1405">
          <cell r="A1405" t="str">
            <v>Tigar</v>
          </cell>
        </row>
        <row r="1406">
          <cell r="A1406" t="str">
            <v>Tigar</v>
          </cell>
        </row>
        <row r="1407">
          <cell r="A1407" t="str">
            <v>Tigar</v>
          </cell>
        </row>
        <row r="1408">
          <cell r="A1408" t="str">
            <v>Tigar</v>
          </cell>
        </row>
        <row r="1409">
          <cell r="A1409" t="str">
            <v>Tigar</v>
          </cell>
        </row>
        <row r="1410">
          <cell r="A1410" t="str">
            <v>Tigar</v>
          </cell>
        </row>
        <row r="1411">
          <cell r="A1411" t="str">
            <v>Tigar</v>
          </cell>
        </row>
        <row r="1412">
          <cell r="A1412" t="str">
            <v>Tigar</v>
          </cell>
        </row>
        <row r="1413">
          <cell r="A1413" t="str">
            <v>Tigar</v>
          </cell>
        </row>
        <row r="1414">
          <cell r="A1414" t="str">
            <v>Tigar</v>
          </cell>
        </row>
        <row r="1415">
          <cell r="A1415" t="str">
            <v>Tigar</v>
          </cell>
        </row>
        <row r="1416">
          <cell r="A1416" t="str">
            <v>Tigar</v>
          </cell>
        </row>
        <row r="1417">
          <cell r="A1417" t="str">
            <v>Tigar</v>
          </cell>
        </row>
        <row r="1418">
          <cell r="A1418" t="str">
            <v>Tigar</v>
          </cell>
        </row>
        <row r="1419">
          <cell r="A1419" t="str">
            <v>Tigar</v>
          </cell>
        </row>
        <row r="1420">
          <cell r="A1420" t="str">
            <v>Tigar</v>
          </cell>
        </row>
        <row r="1421">
          <cell r="A1421" t="str">
            <v>Tigar</v>
          </cell>
        </row>
        <row r="1422">
          <cell r="A1422" t="str">
            <v>Tigar</v>
          </cell>
        </row>
        <row r="1423">
          <cell r="A1423" t="str">
            <v>Tigar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74"/>
  <sheetViews>
    <sheetView tabSelected="1" topLeftCell="B1" zoomScale="80" zoomScaleNormal="80" workbookViewId="0">
      <selection activeCell="I37" sqref="I37"/>
    </sheetView>
  </sheetViews>
  <sheetFormatPr defaultColWidth="0" defaultRowHeight="13.2" zeroHeight="1" outlineLevelCol="1" x14ac:dyDescent="0.25"/>
  <cols>
    <col min="1" max="1" width="8.88671875" hidden="1" customWidth="1"/>
    <col min="2" max="2" width="8.88671875" customWidth="1"/>
    <col min="3" max="3" width="28.33203125" customWidth="1"/>
    <col min="4" max="4" width="17.109375" customWidth="1"/>
    <col min="5" max="5" width="16.6640625" customWidth="1" outlineLevel="1"/>
    <col min="6" max="6" width="15.33203125" customWidth="1" outlineLevel="1"/>
    <col min="7" max="7" width="16.33203125" customWidth="1"/>
    <col min="8" max="8" width="11.33203125" customWidth="1"/>
    <col min="9" max="9" width="17.5546875" customWidth="1" outlineLevel="1"/>
    <col min="10" max="10" width="17.109375" customWidth="1" outlineLevel="1"/>
    <col min="11" max="11" width="21.88671875" customWidth="1"/>
    <col min="12" max="16" width="9.88671875" customWidth="1" outlineLevel="1"/>
    <col min="17" max="21" width="9.88671875" customWidth="1"/>
    <col min="22" max="22" width="15.77734375" customWidth="1"/>
    <col min="23" max="23" width="16.44140625" customWidth="1"/>
    <col min="24" max="24" width="15.77734375" customWidth="1"/>
    <col min="25" max="25" width="13.77734375" customWidth="1"/>
    <col min="26" max="29" width="22.33203125" customWidth="1"/>
    <col min="30" max="30" width="8.88671875" customWidth="1"/>
    <col min="31" max="34" width="8.88671875" hidden="1" customWidth="1"/>
    <col min="35" max="35" width="14.21875" hidden="1" customWidth="1"/>
    <col min="36" max="36" width="10.109375" hidden="1" customWidth="1"/>
    <col min="37" max="38" width="13.88671875" hidden="1" customWidth="1"/>
    <col min="39" max="39" width="14.33203125" hidden="1" customWidth="1"/>
    <col min="40" max="16384" width="8.88671875" hidden="1"/>
  </cols>
  <sheetData>
    <row r="1" spans="1:96" x14ac:dyDescent="0.25">
      <c r="A1" s="4"/>
      <c r="B1" s="4"/>
      <c r="C1" s="30"/>
      <c r="D1" s="33"/>
      <c r="E1" s="33"/>
      <c r="F1" s="33"/>
      <c r="G1" s="30"/>
      <c r="H1" s="30"/>
      <c r="I1" s="30"/>
      <c r="J1" s="30"/>
      <c r="K1" s="30"/>
      <c r="L1" s="33"/>
      <c r="M1" s="33"/>
      <c r="N1" s="33"/>
      <c r="O1" s="33"/>
      <c r="P1" s="33"/>
      <c r="Q1" s="33"/>
      <c r="R1" s="33"/>
      <c r="S1" s="33"/>
      <c r="T1" s="33"/>
      <c r="U1" s="30"/>
      <c r="V1" s="33"/>
      <c r="W1" s="33"/>
      <c r="X1" s="33"/>
      <c r="Y1" s="33"/>
      <c r="Z1" s="30"/>
      <c r="AA1" s="30" t="s">
        <v>0</v>
      </c>
      <c r="AB1" s="30"/>
      <c r="AC1" s="30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</row>
    <row r="2" spans="1:96" x14ac:dyDescent="0.25">
      <c r="A2" s="4"/>
      <c r="B2" s="4"/>
      <c r="C2" s="97" t="s">
        <v>24</v>
      </c>
      <c r="D2" s="98"/>
      <c r="E2" s="68"/>
      <c r="F2" s="68"/>
      <c r="G2" s="69"/>
      <c r="H2" s="69"/>
      <c r="I2" s="69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9"/>
      <c r="V2" s="68"/>
      <c r="W2" s="68"/>
      <c r="X2" s="68"/>
      <c r="Y2" s="68"/>
      <c r="Z2" s="68"/>
      <c r="AA2" s="68"/>
      <c r="AB2" s="68"/>
      <c r="AC2" s="74"/>
      <c r="AD2" s="4"/>
      <c r="AE2" s="4"/>
      <c r="AF2" s="4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4"/>
      <c r="BU2" s="4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</row>
    <row r="3" spans="1:96" x14ac:dyDescent="0.25">
      <c r="A3" s="4"/>
      <c r="B3" s="4"/>
      <c r="C3" s="17"/>
      <c r="D3" s="14"/>
      <c r="E3" s="5"/>
      <c r="F3" s="5"/>
      <c r="G3" s="5"/>
      <c r="H3" s="5"/>
      <c r="I3" s="3"/>
      <c r="J3" s="3"/>
      <c r="K3" s="4"/>
      <c r="L3" s="3"/>
      <c r="M3" s="3"/>
      <c r="N3" s="3"/>
      <c r="O3" s="3"/>
      <c r="P3" s="3"/>
      <c r="Q3" s="3"/>
      <c r="R3" s="99"/>
      <c r="S3" s="99"/>
      <c r="T3" s="99"/>
      <c r="U3" s="5"/>
      <c r="V3" s="3"/>
      <c r="W3" s="3"/>
      <c r="X3" s="3"/>
      <c r="Y3" s="3"/>
      <c r="Z3" s="3"/>
      <c r="AA3" s="3"/>
      <c r="AB3" s="3"/>
      <c r="AC3" s="72"/>
      <c r="AD3" s="4"/>
      <c r="AE3" s="4"/>
      <c r="AF3" s="4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4"/>
      <c r="BU3" s="4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</row>
    <row r="4" spans="1:96" x14ac:dyDescent="0.25">
      <c r="A4" s="4"/>
      <c r="B4" s="4"/>
      <c r="C4" s="18" t="s">
        <v>39</v>
      </c>
      <c r="D4" s="13">
        <v>0</v>
      </c>
      <c r="E4" s="5"/>
      <c r="F4" s="5"/>
      <c r="G4" s="5"/>
      <c r="H4" s="5"/>
      <c r="I4" s="3"/>
      <c r="J4" s="3"/>
      <c r="K4" s="4"/>
      <c r="L4" s="3"/>
      <c r="M4" s="3"/>
      <c r="N4" s="3"/>
      <c r="O4" s="3"/>
      <c r="P4" s="3"/>
      <c r="Q4" s="3"/>
      <c r="R4" s="65"/>
      <c r="S4" s="65"/>
      <c r="T4" s="65"/>
      <c r="U4" s="5"/>
      <c r="V4" s="3"/>
      <c r="W4" s="3"/>
      <c r="X4" s="3"/>
      <c r="Y4" s="3"/>
      <c r="Z4" s="3"/>
      <c r="AA4" s="3"/>
      <c r="AB4" s="3"/>
      <c r="AC4" s="72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4"/>
      <c r="BU4" s="4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</row>
    <row r="5" spans="1:96" x14ac:dyDescent="0.25">
      <c r="A5" s="4"/>
      <c r="B5" s="4"/>
      <c r="C5" s="18" t="s">
        <v>38</v>
      </c>
      <c r="D5" s="13">
        <v>0</v>
      </c>
      <c r="E5" s="5"/>
      <c r="F5" s="5"/>
      <c r="G5" s="5"/>
      <c r="H5" s="5"/>
      <c r="I5" s="3"/>
      <c r="J5" s="3"/>
      <c r="K5" s="4"/>
      <c r="L5" s="3"/>
      <c r="M5" s="3"/>
      <c r="N5" s="3"/>
      <c r="O5" s="3"/>
      <c r="P5" s="3"/>
      <c r="Q5" s="3"/>
      <c r="R5" s="65"/>
      <c r="S5" s="65"/>
      <c r="T5" s="65"/>
      <c r="U5" s="5"/>
      <c r="V5" s="3"/>
      <c r="W5" s="3"/>
      <c r="X5" s="3"/>
      <c r="Y5" s="3"/>
      <c r="Z5" s="3"/>
      <c r="AA5" s="3"/>
      <c r="AB5" s="3"/>
      <c r="AC5" s="72"/>
      <c r="AD5" s="4"/>
      <c r="AE5" s="4"/>
      <c r="AF5" s="4"/>
      <c r="AG5" s="2"/>
      <c r="AH5" s="2"/>
      <c r="AI5" s="62">
        <v>43465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4"/>
      <c r="BU5" s="4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</row>
    <row r="6" spans="1:96" x14ac:dyDescent="0.25">
      <c r="A6" s="4"/>
      <c r="B6" s="4"/>
      <c r="C6" s="19"/>
      <c r="D6" s="15"/>
      <c r="E6" s="5"/>
      <c r="F6" s="5"/>
      <c r="G6" s="5"/>
      <c r="H6" s="5"/>
      <c r="I6" s="3"/>
      <c r="J6" s="3"/>
      <c r="K6" s="4"/>
      <c r="L6" s="3"/>
      <c r="M6" s="3"/>
      <c r="N6" s="3"/>
      <c r="O6" s="3"/>
      <c r="P6" s="3"/>
      <c r="Q6" s="3"/>
      <c r="R6" s="100"/>
      <c r="S6" s="100"/>
      <c r="T6" s="100"/>
      <c r="U6" s="5"/>
      <c r="V6" s="3"/>
      <c r="W6" s="3"/>
      <c r="X6" s="3"/>
      <c r="Y6" s="3"/>
      <c r="Z6" s="3"/>
      <c r="AA6" s="3"/>
      <c r="AB6" s="3"/>
      <c r="AC6" s="75"/>
      <c r="AD6" s="4"/>
      <c r="AE6" s="4"/>
      <c r="AF6" s="4" t="s">
        <v>1</v>
      </c>
      <c r="AG6" s="2"/>
      <c r="AH6" s="2"/>
      <c r="AI6" s="34" t="s">
        <v>8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4"/>
      <c r="BU6" s="4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</row>
    <row r="7" spans="1:96" ht="15.6" x14ac:dyDescent="0.25">
      <c r="A7" s="4"/>
      <c r="B7" s="4"/>
      <c r="C7" s="18" t="s">
        <v>28</v>
      </c>
      <c r="D7" s="16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100"/>
      <c r="S7" s="100"/>
      <c r="T7" s="100"/>
      <c r="U7" s="70"/>
      <c r="V7" s="3"/>
      <c r="W7" s="3"/>
      <c r="X7" s="3"/>
      <c r="Y7" s="3"/>
      <c r="Z7" s="3"/>
      <c r="AA7" s="3"/>
      <c r="AB7" s="94" t="s">
        <v>31</v>
      </c>
      <c r="AC7" s="95"/>
      <c r="AD7" s="4"/>
      <c r="AE7" s="4"/>
      <c r="AF7" s="4" t="s">
        <v>6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4"/>
      <c r="BU7" s="4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</row>
    <row r="8" spans="1:96" x14ac:dyDescent="0.25">
      <c r="A8" s="4"/>
      <c r="B8" s="4"/>
      <c r="C8" s="18"/>
      <c r="D8" s="77"/>
      <c r="E8" s="6"/>
      <c r="F8" s="6"/>
      <c r="G8" s="4"/>
      <c r="H8" s="4"/>
      <c r="I8" s="4"/>
      <c r="J8" s="4"/>
      <c r="K8" s="4"/>
      <c r="L8" s="3"/>
      <c r="M8" s="3"/>
      <c r="N8" s="3"/>
      <c r="O8" s="3"/>
      <c r="P8" s="3"/>
      <c r="Q8" s="3"/>
      <c r="R8" s="96"/>
      <c r="S8" s="96"/>
      <c r="T8" s="96"/>
      <c r="U8" s="70"/>
      <c r="V8" s="3"/>
      <c r="W8" s="3"/>
      <c r="X8" s="3"/>
      <c r="Y8" s="3"/>
      <c r="Z8" s="3"/>
      <c r="AA8" s="3"/>
      <c r="AB8" s="57" t="s">
        <v>32</v>
      </c>
      <c r="AC8" s="53" t="s">
        <v>33</v>
      </c>
      <c r="AD8" s="4"/>
      <c r="AE8" s="4"/>
      <c r="AF8" s="4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4"/>
      <c r="BU8" s="4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</row>
    <row r="9" spans="1:96" x14ac:dyDescent="0.25">
      <c r="A9" s="4"/>
      <c r="B9" s="4"/>
      <c r="C9" s="18"/>
      <c r="D9" s="15"/>
      <c r="E9" s="3"/>
      <c r="F9" s="3"/>
      <c r="G9" s="6"/>
      <c r="H9" s="6"/>
      <c r="I9" s="4"/>
      <c r="J9" s="4"/>
      <c r="K9" s="4"/>
      <c r="L9" s="3"/>
      <c r="M9" s="3"/>
      <c r="N9" s="3"/>
      <c r="O9" s="3"/>
      <c r="P9" s="3"/>
      <c r="Q9" s="3"/>
      <c r="R9" s="96"/>
      <c r="S9" s="96"/>
      <c r="T9" s="96"/>
      <c r="U9" s="70"/>
      <c r="V9" s="3"/>
      <c r="W9" s="3"/>
      <c r="X9" s="3"/>
      <c r="Y9" s="3"/>
      <c r="Z9" s="3"/>
      <c r="AA9" s="57" t="s">
        <v>34</v>
      </c>
      <c r="AB9" s="56">
        <f>SUMIF($C$16:$C$77,$AA$9,$AB$16:$AB$77)</f>
        <v>0</v>
      </c>
      <c r="AC9" s="54">
        <f>SUMIF($C$16:$C$77,$AA$9,$AC$16:$AC$77)</f>
        <v>0</v>
      </c>
      <c r="AD9" s="4"/>
      <c r="AE9" s="4"/>
      <c r="AF9" s="4"/>
      <c r="AG9" s="2"/>
      <c r="AH9" s="2"/>
      <c r="AI9" s="2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4"/>
      <c r="BU9" s="4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</row>
    <row r="10" spans="1:96" x14ac:dyDescent="0.25">
      <c r="A10" s="4"/>
      <c r="B10" s="4"/>
      <c r="C10" s="18" t="s">
        <v>30</v>
      </c>
      <c r="D10" s="13">
        <v>0</v>
      </c>
      <c r="E10" s="3"/>
      <c r="F10" s="3"/>
      <c r="G10" s="6"/>
      <c r="H10" s="6"/>
      <c r="I10" s="4"/>
      <c r="J10" s="4"/>
      <c r="K10" s="4"/>
      <c r="L10" s="3"/>
      <c r="M10" s="3"/>
      <c r="N10" s="3"/>
      <c r="O10" s="3"/>
      <c r="P10" s="3"/>
      <c r="Q10" s="3"/>
      <c r="R10" s="96"/>
      <c r="S10" s="96"/>
      <c r="T10" s="96"/>
      <c r="U10" s="70"/>
      <c r="V10" s="3"/>
      <c r="W10" s="3"/>
      <c r="X10" s="3"/>
      <c r="Y10" s="3"/>
      <c r="Z10" s="3"/>
      <c r="AA10" s="63" t="s">
        <v>35</v>
      </c>
      <c r="AB10" s="56">
        <f>SUMIF($C$16:$C$77,$AA$10,$AB$16:$AB$77)</f>
        <v>0</v>
      </c>
      <c r="AC10" s="54">
        <f>SUMIF($C$16:$C$79,$AA$10,$AC$16:$AC$79)</f>
        <v>0</v>
      </c>
      <c r="AD10" s="4"/>
      <c r="AE10" s="4"/>
      <c r="AF10" s="4"/>
      <c r="AG10" s="2"/>
      <c r="AH10" s="2"/>
      <c r="AI10" s="1"/>
      <c r="AJ10" s="2"/>
      <c r="AK10" s="2"/>
      <c r="AL10" s="1"/>
      <c r="AM10" s="2"/>
      <c r="AN10" s="2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4"/>
      <c r="BU10" s="4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</row>
    <row r="11" spans="1:96" x14ac:dyDescent="0.25">
      <c r="A11" s="4"/>
      <c r="B11" s="4"/>
      <c r="C11" s="18" t="s">
        <v>29</v>
      </c>
      <c r="D11" s="13">
        <v>0</v>
      </c>
      <c r="E11" s="3"/>
      <c r="F11" s="3"/>
      <c r="G11" s="6"/>
      <c r="H11" s="6"/>
      <c r="I11" s="4"/>
      <c r="J11" s="4"/>
      <c r="K11" s="4"/>
      <c r="L11" s="3"/>
      <c r="M11" s="3"/>
      <c r="N11" s="3"/>
      <c r="O11" s="3"/>
      <c r="P11" s="3"/>
      <c r="Q11" s="3"/>
      <c r="R11" s="64"/>
      <c r="S11" s="64"/>
      <c r="T11" s="64"/>
      <c r="U11" s="70"/>
      <c r="V11" s="3"/>
      <c r="W11" s="3"/>
      <c r="X11" s="3"/>
      <c r="Y11" s="3"/>
      <c r="Z11" s="3"/>
      <c r="AA11" s="3"/>
      <c r="AB11" s="55"/>
      <c r="AC11" s="58"/>
      <c r="AD11" s="4"/>
      <c r="AE11" s="4"/>
      <c r="AF11" s="4"/>
      <c r="AG11" s="2"/>
      <c r="AH11" s="2"/>
      <c r="AI11" s="1"/>
      <c r="AJ11" s="1"/>
      <c r="AK11" s="2"/>
      <c r="AL11" s="1"/>
      <c r="AM11" s="1"/>
      <c r="AN11" s="2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4"/>
      <c r="BU11" s="4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</row>
    <row r="12" spans="1:96" x14ac:dyDescent="0.25">
      <c r="A12" s="4"/>
      <c r="B12" s="4"/>
      <c r="C12" s="18" t="s">
        <v>176</v>
      </c>
      <c r="D12" s="16"/>
      <c r="E12" s="3"/>
      <c r="F12" s="3"/>
      <c r="G12" s="6"/>
      <c r="H12" s="6"/>
      <c r="I12" s="4"/>
      <c r="J12" s="4"/>
      <c r="K12" s="4"/>
      <c r="L12" s="3"/>
      <c r="M12" s="3"/>
      <c r="N12" s="3"/>
      <c r="O12" s="3"/>
      <c r="P12" s="3"/>
      <c r="Q12" s="3"/>
      <c r="R12" s="64"/>
      <c r="S12" s="64"/>
      <c r="T12" s="64"/>
      <c r="U12" s="70"/>
      <c r="V12" s="3"/>
      <c r="W12" s="3"/>
      <c r="X12" s="3"/>
      <c r="Y12" s="3"/>
      <c r="Z12" s="3"/>
      <c r="AA12" s="3"/>
      <c r="AB12" s="3"/>
      <c r="AC12" s="72"/>
      <c r="AD12" s="4"/>
      <c r="AE12" s="4"/>
      <c r="AF12" s="4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4"/>
      <c r="BU12" s="4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</row>
    <row r="13" spans="1:96" x14ac:dyDescent="0.25">
      <c r="A13" s="4"/>
      <c r="B13" s="4"/>
      <c r="C13" s="18"/>
      <c r="D13" s="15"/>
      <c r="E13" s="3"/>
      <c r="F13" s="3"/>
      <c r="G13" s="6"/>
      <c r="H13" s="6"/>
      <c r="I13" s="4"/>
      <c r="J13" s="4"/>
      <c r="K13" s="4"/>
      <c r="L13" s="3"/>
      <c r="M13" s="3"/>
      <c r="N13" s="3"/>
      <c r="O13" s="3"/>
      <c r="P13" s="3"/>
      <c r="Q13" s="3"/>
      <c r="R13" s="64"/>
      <c r="S13" s="64"/>
      <c r="T13" s="64"/>
      <c r="U13" s="70"/>
      <c r="V13" s="3"/>
      <c r="W13" s="3"/>
      <c r="X13" s="3"/>
      <c r="Y13" s="3"/>
      <c r="Z13" s="3"/>
      <c r="AA13" s="3"/>
      <c r="AB13" s="3"/>
      <c r="AC13" s="72"/>
      <c r="AD13" s="4"/>
      <c r="AE13" s="4"/>
      <c r="AF13" s="4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4"/>
      <c r="BU13" s="4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</row>
    <row r="14" spans="1:96" ht="13.8" x14ac:dyDescent="0.3">
      <c r="A14" s="4"/>
      <c r="B14" s="4"/>
      <c r="C14" s="17"/>
      <c r="D14" s="14"/>
      <c r="E14" s="5"/>
      <c r="F14" s="5"/>
      <c r="G14" s="4"/>
      <c r="H14" s="4"/>
      <c r="I14" s="4"/>
      <c r="J14" s="4"/>
      <c r="K14" s="71"/>
      <c r="L14" s="3"/>
      <c r="M14" s="3"/>
      <c r="N14" s="3"/>
      <c r="O14" s="3"/>
      <c r="P14" s="3"/>
      <c r="Q14" s="3"/>
      <c r="R14" s="3"/>
      <c r="S14" s="3"/>
      <c r="T14" s="3"/>
      <c r="U14" s="70"/>
      <c r="V14" s="3"/>
      <c r="W14" s="3"/>
      <c r="X14" s="3"/>
      <c r="Y14" s="3"/>
      <c r="Z14" s="4"/>
      <c r="AA14" s="4"/>
      <c r="AB14" s="4"/>
      <c r="AC14" s="73"/>
      <c r="AD14" s="4"/>
      <c r="AE14" s="4"/>
      <c r="AF14" s="4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4"/>
      <c r="BU14" s="4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</row>
    <row r="15" spans="1:96" ht="55.8" customHeight="1" x14ac:dyDescent="0.25">
      <c r="A15" s="31"/>
      <c r="B15" s="31"/>
      <c r="C15" s="35" t="s">
        <v>9</v>
      </c>
      <c r="D15" s="35" t="s">
        <v>10</v>
      </c>
      <c r="E15" s="35" t="s">
        <v>5</v>
      </c>
      <c r="F15" s="35" t="s">
        <v>11</v>
      </c>
      <c r="G15" s="35" t="s">
        <v>12</v>
      </c>
      <c r="H15" s="35" t="s">
        <v>13</v>
      </c>
      <c r="I15" s="35" t="s">
        <v>14</v>
      </c>
      <c r="J15" s="35" t="s">
        <v>7</v>
      </c>
      <c r="K15" s="35" t="s">
        <v>27</v>
      </c>
      <c r="L15" s="35" t="s">
        <v>25</v>
      </c>
      <c r="M15" s="35" t="s">
        <v>15</v>
      </c>
      <c r="N15" s="35" t="s">
        <v>16</v>
      </c>
      <c r="O15" s="35" t="s">
        <v>2</v>
      </c>
      <c r="P15" s="35" t="s">
        <v>3</v>
      </c>
      <c r="Q15" s="35" t="s">
        <v>17</v>
      </c>
      <c r="R15" s="35">
        <v>0</v>
      </c>
      <c r="S15" s="35">
        <v>0</v>
      </c>
      <c r="T15" s="35">
        <v>0</v>
      </c>
      <c r="U15" s="35" t="s">
        <v>4</v>
      </c>
      <c r="V15" s="35" t="s">
        <v>18</v>
      </c>
      <c r="W15" s="35" t="s">
        <v>19</v>
      </c>
      <c r="X15" s="35" t="s">
        <v>20</v>
      </c>
      <c r="Y15" s="35" t="s">
        <v>21</v>
      </c>
      <c r="Z15" s="35" t="s">
        <v>22</v>
      </c>
      <c r="AA15" s="51" t="s">
        <v>23</v>
      </c>
      <c r="AB15" s="21" t="s">
        <v>36</v>
      </c>
      <c r="AC15" s="59" t="s">
        <v>37</v>
      </c>
      <c r="AD15" s="31"/>
      <c r="AE15" s="4"/>
      <c r="AF15" s="31"/>
      <c r="AG15" s="23"/>
      <c r="AH15" s="23"/>
      <c r="AI15" s="1"/>
      <c r="AJ15" s="2"/>
      <c r="AK15" s="23"/>
      <c r="AL15" s="23"/>
      <c r="AM15" s="23"/>
      <c r="AN15" s="23"/>
      <c r="AO15" s="23"/>
      <c r="AP15" s="22"/>
      <c r="AQ15" s="22"/>
      <c r="AR15" s="22"/>
      <c r="AS15" s="25"/>
      <c r="AT15" s="26"/>
      <c r="AU15" s="26"/>
      <c r="AV15" s="26"/>
      <c r="AW15" s="26"/>
      <c r="AX15" s="26"/>
      <c r="AY15" s="26"/>
      <c r="AZ15" s="26"/>
      <c r="BA15" s="27"/>
      <c r="BB15" s="27"/>
      <c r="BC15" s="27"/>
      <c r="BD15" s="27"/>
      <c r="BE15" s="26"/>
      <c r="BF15" s="26"/>
      <c r="BG15" s="26"/>
      <c r="BH15" s="28"/>
      <c r="BI15" s="28"/>
      <c r="BJ15" s="28"/>
      <c r="BK15" s="26"/>
      <c r="BL15" s="26"/>
      <c r="BM15" s="26"/>
      <c r="BN15" s="26"/>
      <c r="BO15" s="26"/>
      <c r="BP15" s="29"/>
      <c r="BQ15" s="21"/>
      <c r="BR15" s="21"/>
      <c r="BS15" s="21"/>
      <c r="BT15" s="31"/>
      <c r="BU15" s="31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</row>
    <row r="16" spans="1:96" ht="13.8" customHeight="1" x14ac:dyDescent="0.25">
      <c r="A16" s="4"/>
      <c r="B16" s="4"/>
      <c r="C16" s="20" t="s">
        <v>34</v>
      </c>
      <c r="D16" s="89">
        <v>136141</v>
      </c>
      <c r="E16" s="7" t="s">
        <v>42</v>
      </c>
      <c r="F16" s="8">
        <v>7.1260000000000003</v>
      </c>
      <c r="G16" s="7" t="str">
        <f>L16&amp;"/"&amp;M16&amp;"-"&amp;N16</f>
        <v>175/65-14</v>
      </c>
      <c r="H16" s="7" t="str">
        <f t="shared" ref="H16:H69" si="0">O16&amp;P16</f>
        <v>90T</v>
      </c>
      <c r="I16" s="7" t="str">
        <f>L16&amp;M16&amp;N16&amp;O16&amp;P16</f>
        <v>175651490T</v>
      </c>
      <c r="J16" s="7" t="s">
        <v>40</v>
      </c>
      <c r="K16" s="9" t="s">
        <v>153</v>
      </c>
      <c r="L16" s="7">
        <v>175</v>
      </c>
      <c r="M16" s="7">
        <v>65</v>
      </c>
      <c r="N16" s="7">
        <v>14</v>
      </c>
      <c r="O16" s="7">
        <v>90</v>
      </c>
      <c r="P16" s="7" t="s">
        <v>161</v>
      </c>
      <c r="Q16" s="7" t="str">
        <f>IF(D16="","","VAN")</f>
        <v>VAN</v>
      </c>
      <c r="R16" s="10" t="s">
        <v>162</v>
      </c>
      <c r="S16" s="10" t="s">
        <v>163</v>
      </c>
      <c r="T16" s="10">
        <v>2</v>
      </c>
      <c r="U16" s="78" t="s">
        <v>164</v>
      </c>
      <c r="V16" s="11">
        <v>138</v>
      </c>
      <c r="W16" s="11">
        <f>IFERROR(IF($AI$6="FI",V16*(1+24%),V16*(1+25%)),"")</f>
        <v>171.12</v>
      </c>
      <c r="X16" s="67">
        <f>IFERROR(V16*(1-($D$4+$D$11))*(1-($D$10+$D$5))-$D$7-$D$12,"")</f>
        <v>138</v>
      </c>
      <c r="Y16" s="11">
        <f>IFERROR(IF($AI$6="FI",X16*(1+24%),X16*(1+25%)),"")</f>
        <v>171.12</v>
      </c>
      <c r="Z16" s="12" t="s">
        <v>0</v>
      </c>
      <c r="AA16" s="61" t="s">
        <v>0</v>
      </c>
      <c r="AB16" s="66"/>
      <c r="AC16" s="52">
        <f>IFERROR(IF($AI$6="FI",Y16*AB16,$AB16*$X16),"")</f>
        <v>0</v>
      </c>
      <c r="AD16" s="76"/>
      <c r="AE16" s="60"/>
      <c r="AF16" s="4">
        <f t="shared" ref="AF16:AF79" si="1">IF(G16=G15,AF15,IFERROR(1/AF15-1,1))</f>
        <v>1</v>
      </c>
      <c r="AG16" s="2"/>
      <c r="AH16" s="2"/>
      <c r="AI16" s="1"/>
      <c r="AJ16" s="2"/>
      <c r="AK16" s="2"/>
      <c r="AL16" s="24"/>
      <c r="AM16" s="24"/>
      <c r="AN16" s="2"/>
      <c r="AO16" s="2"/>
      <c r="AP16" s="2"/>
      <c r="AQ16" s="2"/>
      <c r="AR16" s="2"/>
      <c r="AS16" s="35"/>
      <c r="AT16" s="36"/>
      <c r="AU16" s="37"/>
      <c r="AV16" s="37"/>
      <c r="AW16" s="37"/>
      <c r="AX16" s="37"/>
      <c r="AY16" s="36"/>
      <c r="AZ16" s="38"/>
      <c r="BA16" s="38"/>
      <c r="BB16" s="38"/>
      <c r="BC16" s="38"/>
      <c r="BD16" s="38"/>
      <c r="BE16" s="36"/>
      <c r="BF16" s="36"/>
      <c r="BG16" s="37"/>
      <c r="BH16" s="39"/>
      <c r="BI16" s="39"/>
      <c r="BJ16" s="39"/>
      <c r="BK16" s="36"/>
      <c r="BL16" s="36"/>
      <c r="BM16" s="37"/>
      <c r="BN16" s="37"/>
      <c r="BO16" s="37"/>
      <c r="BP16" s="36"/>
      <c r="BQ16" s="40"/>
      <c r="BR16" s="21"/>
      <c r="BS16" s="21"/>
      <c r="BT16" s="4"/>
      <c r="BU16" s="4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</row>
    <row r="17" spans="1:96" ht="13.8" customHeight="1" x14ac:dyDescent="0.25">
      <c r="A17" s="4"/>
      <c r="B17" s="4"/>
      <c r="C17" s="20" t="s">
        <v>34</v>
      </c>
      <c r="D17" s="89">
        <v>137113</v>
      </c>
      <c r="E17" s="7" t="s">
        <v>43</v>
      </c>
      <c r="F17" s="8">
        <v>7.1159999999999997</v>
      </c>
      <c r="G17" s="7" t="str">
        <f t="shared" ref="G17:G69" si="2">L17&amp;"/"&amp;M17&amp;"-"&amp;N17</f>
        <v>175/65-14</v>
      </c>
      <c r="H17" s="7" t="str">
        <f t="shared" si="0"/>
        <v>90T</v>
      </c>
      <c r="I17" s="7" t="str">
        <f t="shared" ref="I17:I69" si="3">L17&amp;M17&amp;N17&amp;O17&amp;P17</f>
        <v>175651490T</v>
      </c>
      <c r="J17" s="7" t="s">
        <v>26</v>
      </c>
      <c r="K17" s="9" t="s">
        <v>154</v>
      </c>
      <c r="L17" s="7">
        <v>175</v>
      </c>
      <c r="M17" s="7">
        <v>65</v>
      </c>
      <c r="N17" s="7">
        <v>14</v>
      </c>
      <c r="O17" s="7">
        <v>90</v>
      </c>
      <c r="P17" s="7" t="s">
        <v>161</v>
      </c>
      <c r="Q17" s="7" t="str">
        <f t="shared" ref="Q17:Q70" si="4">IF(D17="","","VAN")</f>
        <v>VAN</v>
      </c>
      <c r="R17" s="10" t="s">
        <v>165</v>
      </c>
      <c r="S17" s="10" t="s">
        <v>163</v>
      </c>
      <c r="T17" s="10">
        <v>2</v>
      </c>
      <c r="U17" s="78" t="s">
        <v>166</v>
      </c>
      <c r="V17" s="11">
        <v>114</v>
      </c>
      <c r="W17" s="11">
        <f t="shared" ref="W17:W70" si="5">IFERROR(IF($AI$6="FI",V17*(1+24%),V17*(1+25%)),"")</f>
        <v>141.35999999999999</v>
      </c>
      <c r="X17" s="67">
        <f t="shared" ref="X17:X77" si="6">IFERROR(V17*(1-($D$4+$D$11))*(1-($D$10+$D$5))-$D$7-$D$12,"")</f>
        <v>114</v>
      </c>
      <c r="Y17" s="11">
        <f t="shared" ref="Y17:Y70" si="7">IFERROR(IF($AI$6="FI",X17*(1+24%),X17*(1+25%)),"")</f>
        <v>141.35999999999999</v>
      </c>
      <c r="Z17" s="12" t="s">
        <v>0</v>
      </c>
      <c r="AA17" s="61" t="s">
        <v>0</v>
      </c>
      <c r="AB17" s="12"/>
      <c r="AC17" s="52">
        <f t="shared" ref="AC17:AC79" si="8">IFERROR(IF($AI$6="FI",Y17*AB17,$AB17*$X17),"")</f>
        <v>0</v>
      </c>
      <c r="AD17" s="76"/>
      <c r="AE17" s="60"/>
      <c r="AF17" s="4">
        <f t="shared" si="1"/>
        <v>1</v>
      </c>
      <c r="AG17" s="2"/>
      <c r="AH17" s="2"/>
      <c r="AI17" s="24"/>
      <c r="AJ17" s="24"/>
      <c r="AK17" s="2"/>
      <c r="AL17" s="24"/>
      <c r="AM17" s="24"/>
      <c r="AN17" s="2"/>
      <c r="AO17" s="2"/>
      <c r="AP17" s="2"/>
      <c r="AQ17" s="2"/>
      <c r="AR17" s="2"/>
      <c r="AS17" s="35"/>
      <c r="AT17" s="36"/>
      <c r="AU17" s="36"/>
      <c r="AV17" s="36"/>
      <c r="AW17" s="36"/>
      <c r="AX17" s="36"/>
      <c r="AY17" s="36"/>
      <c r="AZ17" s="36"/>
      <c r="BA17" s="41"/>
      <c r="BB17" s="41"/>
      <c r="BC17" s="41"/>
      <c r="BD17" s="41"/>
      <c r="BE17" s="36"/>
      <c r="BF17" s="36"/>
      <c r="BG17" s="36"/>
      <c r="BH17" s="39"/>
      <c r="BI17" s="39"/>
      <c r="BJ17" s="39"/>
      <c r="BK17" s="36"/>
      <c r="BL17" s="36"/>
      <c r="BM17" s="36"/>
      <c r="BN17" s="36"/>
      <c r="BO17" s="36"/>
      <c r="BP17" s="36"/>
      <c r="BQ17" s="40"/>
      <c r="BR17" s="21"/>
      <c r="BS17" s="21"/>
      <c r="BT17" s="4"/>
      <c r="BU17" s="4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</row>
    <row r="18" spans="1:96" ht="13.8" customHeight="1" x14ac:dyDescent="0.25">
      <c r="A18" s="4"/>
      <c r="B18" s="4"/>
      <c r="C18" s="20" t="s">
        <v>34</v>
      </c>
      <c r="D18" s="89">
        <v>334979</v>
      </c>
      <c r="E18" s="7" t="s">
        <v>44</v>
      </c>
      <c r="F18" s="8">
        <v>10.897</v>
      </c>
      <c r="G18" s="7" t="str">
        <f t="shared" si="2"/>
        <v>175/80-16</v>
      </c>
      <c r="H18" s="7" t="str">
        <f t="shared" si="0"/>
        <v>98Q</v>
      </c>
      <c r="I18" s="7" t="str">
        <f t="shared" si="3"/>
        <v>175801698Q</v>
      </c>
      <c r="J18" s="7" t="s">
        <v>26</v>
      </c>
      <c r="K18" s="9" t="s">
        <v>155</v>
      </c>
      <c r="L18" s="7">
        <v>175</v>
      </c>
      <c r="M18" s="7">
        <v>80</v>
      </c>
      <c r="N18" s="7">
        <v>16</v>
      </c>
      <c r="O18" s="7">
        <v>98</v>
      </c>
      <c r="P18" s="7" t="s">
        <v>167</v>
      </c>
      <c r="Q18" s="7" t="str">
        <f t="shared" si="4"/>
        <v>VAN</v>
      </c>
      <c r="R18" s="10" t="s">
        <v>162</v>
      </c>
      <c r="S18" s="10" t="s">
        <v>168</v>
      </c>
      <c r="T18" s="10">
        <v>2</v>
      </c>
      <c r="U18" s="78" t="s">
        <v>164</v>
      </c>
      <c r="V18" s="11">
        <v>137</v>
      </c>
      <c r="W18" s="11">
        <f t="shared" si="5"/>
        <v>169.88</v>
      </c>
      <c r="X18" s="67">
        <f t="shared" si="6"/>
        <v>137</v>
      </c>
      <c r="Y18" s="11">
        <f t="shared" si="7"/>
        <v>169.88</v>
      </c>
      <c r="Z18" s="12" t="s">
        <v>0</v>
      </c>
      <c r="AA18" s="61" t="s">
        <v>0</v>
      </c>
      <c r="AB18" s="12"/>
      <c r="AC18" s="52">
        <f t="shared" si="8"/>
        <v>0</v>
      </c>
      <c r="AD18" s="76"/>
      <c r="AE18" s="60"/>
      <c r="AF18" s="4">
        <f t="shared" si="1"/>
        <v>0</v>
      </c>
      <c r="AG18" s="2"/>
      <c r="AH18" s="2"/>
      <c r="AI18" s="24"/>
      <c r="AJ18" s="24"/>
      <c r="AK18" s="2"/>
      <c r="AL18" s="24"/>
      <c r="AM18" s="24"/>
      <c r="AN18" s="2"/>
      <c r="AO18" s="2"/>
      <c r="AP18" s="2"/>
      <c r="AQ18" s="2"/>
      <c r="AR18" s="1"/>
      <c r="AS18" s="42"/>
      <c r="AT18" s="43"/>
      <c r="AU18" s="43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5"/>
      <c r="BI18" s="45"/>
      <c r="BJ18" s="45"/>
      <c r="BK18" s="43"/>
      <c r="BL18" s="43"/>
      <c r="BM18" s="46"/>
      <c r="BN18" s="46"/>
      <c r="BO18" s="46"/>
      <c r="BP18" s="43"/>
      <c r="BQ18" s="47"/>
      <c r="BR18" s="21"/>
      <c r="BS18" s="21"/>
      <c r="BT18" s="4"/>
      <c r="BU18" s="4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</row>
    <row r="19" spans="1:96" x14ac:dyDescent="0.25">
      <c r="A19" s="4"/>
      <c r="B19" s="4"/>
      <c r="C19" s="20" t="s">
        <v>34</v>
      </c>
      <c r="D19" s="89">
        <v>2384</v>
      </c>
      <c r="E19" s="7" t="s">
        <v>45</v>
      </c>
      <c r="F19" s="8">
        <v>12.628</v>
      </c>
      <c r="G19" s="7" t="str">
        <f t="shared" si="2"/>
        <v>185/75-16</v>
      </c>
      <c r="H19" s="7" t="str">
        <f t="shared" si="0"/>
        <v>104R</v>
      </c>
      <c r="I19" s="7" t="str">
        <f t="shared" si="3"/>
        <v>1857516104R</v>
      </c>
      <c r="J19" s="7" t="s">
        <v>26</v>
      </c>
      <c r="K19" s="9" t="s">
        <v>156</v>
      </c>
      <c r="L19" s="7">
        <v>185</v>
      </c>
      <c r="M19" s="7">
        <v>75</v>
      </c>
      <c r="N19" s="7">
        <v>16</v>
      </c>
      <c r="O19" s="7">
        <v>104</v>
      </c>
      <c r="P19" s="7" t="s">
        <v>169</v>
      </c>
      <c r="Q19" s="7" t="str">
        <f t="shared" si="4"/>
        <v>VAN</v>
      </c>
      <c r="R19" s="10" t="s">
        <v>165</v>
      </c>
      <c r="S19" s="10" t="s">
        <v>168</v>
      </c>
      <c r="T19" s="10">
        <v>2</v>
      </c>
      <c r="U19" s="78" t="s">
        <v>170</v>
      </c>
      <c r="V19" s="11">
        <v>149</v>
      </c>
      <c r="W19" s="11">
        <f t="shared" si="5"/>
        <v>184.76</v>
      </c>
      <c r="X19" s="67">
        <f t="shared" si="6"/>
        <v>149</v>
      </c>
      <c r="Y19" s="11">
        <f t="shared" si="7"/>
        <v>184.76</v>
      </c>
      <c r="Z19" s="12" t="s">
        <v>0</v>
      </c>
      <c r="AA19" s="61" t="s">
        <v>0</v>
      </c>
      <c r="AB19" s="12"/>
      <c r="AC19" s="52">
        <f t="shared" si="8"/>
        <v>0</v>
      </c>
      <c r="AD19" s="76"/>
      <c r="AE19" s="60"/>
      <c r="AF19" s="4">
        <f t="shared" si="1"/>
        <v>1</v>
      </c>
      <c r="AG19" s="2"/>
      <c r="AH19" s="2"/>
      <c r="AI19" s="24"/>
      <c r="AJ19" s="24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4"/>
      <c r="BU19" s="4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</row>
    <row r="20" spans="1:96" x14ac:dyDescent="0.25">
      <c r="A20" s="4"/>
      <c r="B20" s="4"/>
      <c r="C20" s="20" t="s">
        <v>34</v>
      </c>
      <c r="D20" s="89">
        <v>754182</v>
      </c>
      <c r="E20" s="7" t="s">
        <v>46</v>
      </c>
      <c r="F20" s="8">
        <v>12.03</v>
      </c>
      <c r="G20" s="7" t="str">
        <f t="shared" si="2"/>
        <v>185/75-16</v>
      </c>
      <c r="H20" s="7" t="str">
        <f t="shared" si="0"/>
        <v>104R</v>
      </c>
      <c r="I20" s="7" t="str">
        <f t="shared" si="3"/>
        <v>1857516104R</v>
      </c>
      <c r="J20" s="7" t="s">
        <v>40</v>
      </c>
      <c r="K20" s="9" t="s">
        <v>157</v>
      </c>
      <c r="L20" s="7">
        <v>185</v>
      </c>
      <c r="M20" s="7">
        <v>75</v>
      </c>
      <c r="N20" s="7">
        <v>16</v>
      </c>
      <c r="O20" s="7">
        <v>104</v>
      </c>
      <c r="P20" s="7" t="s">
        <v>169</v>
      </c>
      <c r="Q20" s="7" t="str">
        <f t="shared" si="4"/>
        <v>VAN</v>
      </c>
      <c r="R20" s="10" t="s">
        <v>162</v>
      </c>
      <c r="S20" s="10" t="s">
        <v>168</v>
      </c>
      <c r="T20" s="10">
        <v>1</v>
      </c>
      <c r="U20" s="78" t="s">
        <v>170</v>
      </c>
      <c r="V20" s="11">
        <v>161</v>
      </c>
      <c r="W20" s="11">
        <f t="shared" si="5"/>
        <v>199.64</v>
      </c>
      <c r="X20" s="67">
        <f t="shared" si="6"/>
        <v>161</v>
      </c>
      <c r="Y20" s="11">
        <f t="shared" si="7"/>
        <v>199.64</v>
      </c>
      <c r="Z20" s="12" t="s">
        <v>0</v>
      </c>
      <c r="AA20" s="61" t="s">
        <v>0</v>
      </c>
      <c r="AB20" s="12"/>
      <c r="AC20" s="52">
        <f t="shared" si="8"/>
        <v>0</v>
      </c>
      <c r="AD20" s="76"/>
      <c r="AE20" s="60"/>
      <c r="AF20" s="4">
        <f t="shared" si="1"/>
        <v>1</v>
      </c>
      <c r="AG20" s="2"/>
      <c r="AH20" s="1"/>
      <c r="AI20" s="24"/>
      <c r="AJ20" s="24"/>
      <c r="AK20" s="2"/>
      <c r="AL20" s="24"/>
      <c r="AM20" s="24"/>
      <c r="AN20" s="2"/>
      <c r="AO20" s="2"/>
      <c r="AP20" s="2"/>
      <c r="AQ20" s="2"/>
      <c r="AR20" s="2"/>
      <c r="AS20" s="2"/>
      <c r="AT20" s="24"/>
      <c r="AU20" s="24"/>
      <c r="AV20" s="2"/>
      <c r="AW20" s="24"/>
      <c r="AX20" s="24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4"/>
      <c r="BU20" s="4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</row>
    <row r="21" spans="1:96" x14ac:dyDescent="0.25">
      <c r="A21" s="4"/>
      <c r="B21" s="4"/>
      <c r="C21" s="20" t="s">
        <v>34</v>
      </c>
      <c r="D21" s="89">
        <v>86974</v>
      </c>
      <c r="E21" s="7" t="s">
        <v>47</v>
      </c>
      <c r="F21" s="8">
        <v>11.592000000000001</v>
      </c>
      <c r="G21" s="7" t="str">
        <f t="shared" si="2"/>
        <v>185/75-16</v>
      </c>
      <c r="H21" s="7" t="str">
        <f t="shared" si="0"/>
        <v>104R</v>
      </c>
      <c r="I21" s="7" t="str">
        <f t="shared" si="3"/>
        <v>1857516104R</v>
      </c>
      <c r="J21" s="7" t="s">
        <v>26</v>
      </c>
      <c r="K21" s="9" t="s">
        <v>158</v>
      </c>
      <c r="L21" s="7">
        <v>185</v>
      </c>
      <c r="M21" s="7">
        <v>75</v>
      </c>
      <c r="N21" s="7">
        <v>16</v>
      </c>
      <c r="O21" s="7">
        <v>104</v>
      </c>
      <c r="P21" s="7" t="s">
        <v>169</v>
      </c>
      <c r="Q21" s="7" t="str">
        <f t="shared" si="4"/>
        <v>VAN</v>
      </c>
      <c r="R21" s="10" t="s">
        <v>165</v>
      </c>
      <c r="S21" s="10" t="s">
        <v>163</v>
      </c>
      <c r="T21" s="10">
        <v>2</v>
      </c>
      <c r="U21" s="78" t="s">
        <v>171</v>
      </c>
      <c r="V21" s="11">
        <v>167</v>
      </c>
      <c r="W21" s="11">
        <f t="shared" si="5"/>
        <v>207.08</v>
      </c>
      <c r="X21" s="67">
        <f t="shared" si="6"/>
        <v>167</v>
      </c>
      <c r="Y21" s="11">
        <f t="shared" si="7"/>
        <v>207.08</v>
      </c>
      <c r="Z21" s="12" t="s">
        <v>0</v>
      </c>
      <c r="AA21" s="61" t="s">
        <v>0</v>
      </c>
      <c r="AB21" s="12"/>
      <c r="AC21" s="52">
        <f t="shared" si="8"/>
        <v>0</v>
      </c>
      <c r="AD21" s="76"/>
      <c r="AE21" s="60"/>
      <c r="AF21" s="4">
        <f t="shared" si="1"/>
        <v>1</v>
      </c>
      <c r="AG21" s="2"/>
      <c r="AH21" s="1"/>
      <c r="AI21" s="24"/>
      <c r="AJ21" s="24"/>
      <c r="AK21" s="24"/>
      <c r="AL21" s="24"/>
      <c r="AM21" s="24"/>
      <c r="AN21" s="2"/>
      <c r="AO21" s="2"/>
      <c r="AP21" s="2"/>
      <c r="AQ21" s="2"/>
      <c r="AR21" s="2"/>
      <c r="AS21" s="2"/>
      <c r="AT21" s="2"/>
      <c r="AU21" s="24"/>
      <c r="AV21" s="2"/>
      <c r="AW21" s="24"/>
      <c r="AX21" s="24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4"/>
      <c r="BU21" s="4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</row>
    <row r="22" spans="1:96" x14ac:dyDescent="0.25">
      <c r="A22" s="4"/>
      <c r="B22" s="4"/>
      <c r="C22" s="20" t="s">
        <v>34</v>
      </c>
      <c r="D22" s="89">
        <v>747755</v>
      </c>
      <c r="E22" s="7" t="s">
        <v>48</v>
      </c>
      <c r="F22" s="8">
        <v>12.05</v>
      </c>
      <c r="G22" s="7" t="str">
        <f t="shared" si="2"/>
        <v>185/75-16</v>
      </c>
      <c r="H22" s="7" t="str">
        <f t="shared" si="0"/>
        <v>104R</v>
      </c>
      <c r="I22" s="7" t="str">
        <f t="shared" si="3"/>
        <v>1857516104R</v>
      </c>
      <c r="J22" s="7" t="s">
        <v>41</v>
      </c>
      <c r="K22" s="9" t="s">
        <v>159</v>
      </c>
      <c r="L22" s="7">
        <v>185</v>
      </c>
      <c r="M22" s="7">
        <v>75</v>
      </c>
      <c r="N22" s="7">
        <v>16</v>
      </c>
      <c r="O22" s="7">
        <v>104</v>
      </c>
      <c r="P22" s="7" t="s">
        <v>169</v>
      </c>
      <c r="Q22" s="7" t="str">
        <f t="shared" si="4"/>
        <v>VAN</v>
      </c>
      <c r="R22" s="10">
        <v>0</v>
      </c>
      <c r="S22" s="10">
        <v>0</v>
      </c>
      <c r="T22" s="10">
        <v>0</v>
      </c>
      <c r="U22" s="78" t="s">
        <v>0</v>
      </c>
      <c r="V22" s="11">
        <v>136</v>
      </c>
      <c r="W22" s="11">
        <f t="shared" si="5"/>
        <v>168.64</v>
      </c>
      <c r="X22" s="67">
        <f t="shared" si="6"/>
        <v>136</v>
      </c>
      <c r="Y22" s="11">
        <f t="shared" si="7"/>
        <v>168.64</v>
      </c>
      <c r="Z22" s="12" t="s">
        <v>0</v>
      </c>
      <c r="AA22" s="61" t="s">
        <v>0</v>
      </c>
      <c r="AB22" s="12"/>
      <c r="AC22" s="52">
        <f t="shared" si="8"/>
        <v>0</v>
      </c>
      <c r="AD22" s="76"/>
      <c r="AE22" s="60"/>
      <c r="AF22" s="4">
        <f t="shared" si="1"/>
        <v>1</v>
      </c>
      <c r="AG22" s="2"/>
      <c r="AH22" s="1"/>
      <c r="AI22" s="24"/>
      <c r="AJ22" s="24"/>
      <c r="AK22" s="24"/>
      <c r="AL22" s="24"/>
      <c r="AM22" s="24"/>
      <c r="AN22" s="2"/>
      <c r="AO22" s="2"/>
      <c r="AP22" s="2"/>
      <c r="AQ22" s="2"/>
      <c r="AR22" s="2"/>
      <c r="AS22" s="2"/>
      <c r="AT22" s="24"/>
      <c r="AU22" s="24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4"/>
      <c r="BU22" s="4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</row>
    <row r="23" spans="1:96" x14ac:dyDescent="0.25">
      <c r="A23" s="4"/>
      <c r="B23" s="4"/>
      <c r="C23" s="20" t="s">
        <v>34</v>
      </c>
      <c r="D23" s="89">
        <v>590342</v>
      </c>
      <c r="E23" s="7" t="s">
        <v>49</v>
      </c>
      <c r="F23" s="8">
        <v>10.705</v>
      </c>
      <c r="G23" s="7" t="str">
        <f t="shared" si="2"/>
        <v>195/60-16</v>
      </c>
      <c r="H23" s="7" t="str">
        <f t="shared" si="0"/>
        <v>99T</v>
      </c>
      <c r="I23" s="7" t="str">
        <f t="shared" si="3"/>
        <v>195601699T</v>
      </c>
      <c r="J23" s="7" t="s">
        <v>40</v>
      </c>
      <c r="K23" s="9" t="s">
        <v>157</v>
      </c>
      <c r="L23" s="7">
        <v>195</v>
      </c>
      <c r="M23" s="7">
        <v>60</v>
      </c>
      <c r="N23" s="7">
        <v>16</v>
      </c>
      <c r="O23" s="7">
        <v>99</v>
      </c>
      <c r="P23" s="7" t="s">
        <v>161</v>
      </c>
      <c r="Q23" s="7" t="str">
        <f t="shared" si="4"/>
        <v>VAN</v>
      </c>
      <c r="R23" s="10" t="s">
        <v>172</v>
      </c>
      <c r="S23" s="10" t="s">
        <v>168</v>
      </c>
      <c r="T23" s="10">
        <v>1</v>
      </c>
      <c r="U23" s="78" t="s">
        <v>170</v>
      </c>
      <c r="V23" s="11">
        <v>162</v>
      </c>
      <c r="W23" s="11">
        <f t="shared" si="5"/>
        <v>200.88</v>
      </c>
      <c r="X23" s="67">
        <f t="shared" si="6"/>
        <v>162</v>
      </c>
      <c r="Y23" s="11">
        <f t="shared" si="7"/>
        <v>200.88</v>
      </c>
      <c r="Z23" s="12" t="s">
        <v>0</v>
      </c>
      <c r="AA23" s="61" t="s">
        <v>0</v>
      </c>
      <c r="AB23" s="12"/>
      <c r="AC23" s="52">
        <f t="shared" si="8"/>
        <v>0</v>
      </c>
      <c r="AD23" s="76"/>
      <c r="AE23" s="60"/>
      <c r="AF23" s="4">
        <f t="shared" si="1"/>
        <v>0</v>
      </c>
      <c r="AG23" s="2"/>
      <c r="AH23" s="1"/>
      <c r="AI23" s="24"/>
      <c r="AJ23" s="48"/>
      <c r="AK23" s="24"/>
      <c r="AL23" s="24"/>
      <c r="AM23" s="24"/>
      <c r="AN23" s="2"/>
      <c r="AO23" s="2"/>
      <c r="AP23" s="2"/>
      <c r="AQ23" s="2"/>
      <c r="AR23" s="2"/>
      <c r="AS23" s="1"/>
      <c r="AT23" s="24"/>
      <c r="AU23" s="24"/>
      <c r="AV23" s="2"/>
      <c r="AW23" s="24"/>
      <c r="AX23" s="24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4"/>
      <c r="BU23" s="4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</row>
    <row r="24" spans="1:96" x14ac:dyDescent="0.25">
      <c r="A24" s="4"/>
      <c r="B24" s="4"/>
      <c r="C24" s="20" t="s">
        <v>34</v>
      </c>
      <c r="D24" s="89">
        <v>172276</v>
      </c>
      <c r="E24" s="7" t="s">
        <v>50</v>
      </c>
      <c r="F24" s="8">
        <v>9.9949999999999992</v>
      </c>
      <c r="G24" s="7" t="str">
        <f t="shared" si="2"/>
        <v>195/60-16</v>
      </c>
      <c r="H24" s="7" t="str">
        <f t="shared" si="0"/>
        <v>99H</v>
      </c>
      <c r="I24" s="7" t="str">
        <f t="shared" si="3"/>
        <v>195601699H</v>
      </c>
      <c r="J24" s="7" t="s">
        <v>26</v>
      </c>
      <c r="K24" s="9" t="s">
        <v>154</v>
      </c>
      <c r="L24" s="7">
        <v>195</v>
      </c>
      <c r="M24" s="7">
        <v>60</v>
      </c>
      <c r="N24" s="7">
        <v>16</v>
      </c>
      <c r="O24" s="7">
        <v>99</v>
      </c>
      <c r="P24" s="7" t="s">
        <v>173</v>
      </c>
      <c r="Q24" s="7" t="str">
        <f t="shared" si="4"/>
        <v>VAN</v>
      </c>
      <c r="R24" s="10" t="s">
        <v>165</v>
      </c>
      <c r="S24" s="10" t="s">
        <v>163</v>
      </c>
      <c r="T24" s="10">
        <v>2</v>
      </c>
      <c r="U24" s="78" t="s">
        <v>166</v>
      </c>
      <c r="V24" s="11">
        <v>164</v>
      </c>
      <c r="W24" s="11">
        <f t="shared" si="5"/>
        <v>203.35999999999999</v>
      </c>
      <c r="X24" s="67">
        <f t="shared" si="6"/>
        <v>164</v>
      </c>
      <c r="Y24" s="11">
        <f t="shared" si="7"/>
        <v>203.35999999999999</v>
      </c>
      <c r="Z24" s="12" t="s">
        <v>0</v>
      </c>
      <c r="AA24" s="61" t="s">
        <v>0</v>
      </c>
      <c r="AB24" s="12"/>
      <c r="AC24" s="52">
        <f t="shared" si="8"/>
        <v>0</v>
      </c>
      <c r="AD24" s="76"/>
      <c r="AE24" s="60"/>
      <c r="AF24" s="4">
        <f t="shared" si="1"/>
        <v>0</v>
      </c>
      <c r="AG24" s="2"/>
      <c r="AH24" s="1"/>
      <c r="AI24" s="24"/>
      <c r="AJ24" s="24"/>
      <c r="AK24" s="24"/>
      <c r="AL24" s="24"/>
      <c r="AM24" s="24"/>
      <c r="AN24" s="2"/>
      <c r="AO24" s="2"/>
      <c r="AP24" s="2"/>
      <c r="AQ24" s="2"/>
      <c r="AR24" s="2"/>
      <c r="AS24" s="49"/>
      <c r="AT24" s="24"/>
      <c r="AU24" s="24"/>
      <c r="AV24" s="2"/>
      <c r="AW24" s="24"/>
      <c r="AX24" s="24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4"/>
      <c r="BU24" s="4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</row>
    <row r="25" spans="1:96" x14ac:dyDescent="0.25">
      <c r="A25" s="4"/>
      <c r="B25" s="4"/>
      <c r="C25" s="20" t="s">
        <v>34</v>
      </c>
      <c r="D25" s="89">
        <v>416361</v>
      </c>
      <c r="E25" s="7" t="s">
        <v>51</v>
      </c>
      <c r="F25" s="8">
        <v>10.57</v>
      </c>
      <c r="G25" s="7" t="str">
        <f t="shared" si="2"/>
        <v>195/60-16</v>
      </c>
      <c r="H25" s="7" t="str">
        <f t="shared" si="0"/>
        <v>99H</v>
      </c>
      <c r="I25" s="7" t="str">
        <f t="shared" si="3"/>
        <v>195601699H</v>
      </c>
      <c r="J25" s="7" t="s">
        <v>26</v>
      </c>
      <c r="K25" s="9" t="s">
        <v>158</v>
      </c>
      <c r="L25" s="7">
        <v>195</v>
      </c>
      <c r="M25" s="7">
        <v>60</v>
      </c>
      <c r="N25" s="7">
        <v>16</v>
      </c>
      <c r="O25" s="7">
        <v>99</v>
      </c>
      <c r="P25" s="7" t="s">
        <v>173</v>
      </c>
      <c r="Q25" s="7" t="str">
        <f t="shared" si="4"/>
        <v>VAN</v>
      </c>
      <c r="R25" s="10">
        <v>0</v>
      </c>
      <c r="S25" s="10">
        <v>0</v>
      </c>
      <c r="T25" s="10">
        <v>0</v>
      </c>
      <c r="U25" s="78" t="s">
        <v>0</v>
      </c>
      <c r="V25" s="11">
        <v>176</v>
      </c>
      <c r="W25" s="11">
        <f t="shared" si="5"/>
        <v>218.24</v>
      </c>
      <c r="X25" s="67">
        <f t="shared" si="6"/>
        <v>176</v>
      </c>
      <c r="Y25" s="11">
        <f t="shared" si="7"/>
        <v>218.24</v>
      </c>
      <c r="Z25" s="12" t="s">
        <v>0</v>
      </c>
      <c r="AA25" s="61" t="s">
        <v>151</v>
      </c>
      <c r="AB25" s="12"/>
      <c r="AC25" s="52">
        <f t="shared" si="8"/>
        <v>0</v>
      </c>
      <c r="AD25" s="76"/>
      <c r="AE25" s="60"/>
      <c r="AF25" s="4">
        <f t="shared" si="1"/>
        <v>0</v>
      </c>
      <c r="AG25" s="2"/>
      <c r="AH25" s="1"/>
      <c r="AI25" s="24"/>
      <c r="AJ25" s="24"/>
      <c r="AK25" s="24"/>
      <c r="AL25" s="24"/>
      <c r="AM25" s="24"/>
      <c r="AN25" s="2"/>
      <c r="AO25" s="2"/>
      <c r="AP25" s="2"/>
      <c r="AQ25" s="2"/>
      <c r="AR25" s="2"/>
      <c r="AS25" s="1"/>
      <c r="AT25" s="24"/>
      <c r="AU25" s="24"/>
      <c r="AV25" s="2"/>
      <c r="AW25" s="24"/>
      <c r="AX25" s="24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4"/>
      <c r="BU25" s="4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</row>
    <row r="26" spans="1:96" x14ac:dyDescent="0.25">
      <c r="A26" s="4"/>
      <c r="B26" s="4"/>
      <c r="C26" s="20" t="s">
        <v>34</v>
      </c>
      <c r="D26" s="89">
        <v>973952</v>
      </c>
      <c r="E26" s="7" t="s">
        <v>52</v>
      </c>
      <c r="F26" s="8">
        <v>11.782</v>
      </c>
      <c r="G26" s="7" t="str">
        <f t="shared" si="2"/>
        <v>195/65-16</v>
      </c>
      <c r="H26" s="7" t="str">
        <f t="shared" si="0"/>
        <v>104R</v>
      </c>
      <c r="I26" s="7" t="str">
        <f t="shared" si="3"/>
        <v>1956516104R</v>
      </c>
      <c r="J26" s="7" t="s">
        <v>40</v>
      </c>
      <c r="K26" s="9" t="s">
        <v>157</v>
      </c>
      <c r="L26" s="7">
        <v>195</v>
      </c>
      <c r="M26" s="7">
        <v>65</v>
      </c>
      <c r="N26" s="7">
        <v>16</v>
      </c>
      <c r="O26" s="7">
        <v>104</v>
      </c>
      <c r="P26" s="7" t="s">
        <v>169</v>
      </c>
      <c r="Q26" s="7" t="str">
        <f t="shared" si="4"/>
        <v>VAN</v>
      </c>
      <c r="R26" s="10" t="s">
        <v>162</v>
      </c>
      <c r="S26" s="10" t="s">
        <v>168</v>
      </c>
      <c r="T26" s="10">
        <v>1</v>
      </c>
      <c r="U26" s="78" t="s">
        <v>170</v>
      </c>
      <c r="V26" s="11">
        <v>160</v>
      </c>
      <c r="W26" s="11">
        <f t="shared" si="5"/>
        <v>198.4</v>
      </c>
      <c r="X26" s="67">
        <f t="shared" si="6"/>
        <v>160</v>
      </c>
      <c r="Y26" s="11">
        <f t="shared" si="7"/>
        <v>198.4</v>
      </c>
      <c r="Z26" s="12" t="s">
        <v>0</v>
      </c>
      <c r="AA26" s="61" t="s">
        <v>0</v>
      </c>
      <c r="AB26" s="12"/>
      <c r="AC26" s="52">
        <f t="shared" si="8"/>
        <v>0</v>
      </c>
      <c r="AD26" s="76"/>
      <c r="AE26" s="60"/>
      <c r="AF26" s="4">
        <f t="shared" si="1"/>
        <v>1</v>
      </c>
      <c r="AG26" s="2"/>
      <c r="AH26" s="1"/>
      <c r="AI26" s="24"/>
      <c r="AJ26" s="2"/>
      <c r="AK26" s="2"/>
      <c r="AL26" s="24"/>
      <c r="AM26" s="24"/>
      <c r="AN26" s="2"/>
      <c r="AO26" s="2"/>
      <c r="AP26" s="2"/>
      <c r="AQ26" s="2"/>
      <c r="AR26" s="2"/>
      <c r="AS26" s="1"/>
      <c r="AT26" s="24"/>
      <c r="AU26" s="24"/>
      <c r="AV26" s="2"/>
      <c r="AW26" s="24"/>
      <c r="AX26" s="24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4"/>
      <c r="BU26" s="4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</row>
    <row r="27" spans="1:96" x14ac:dyDescent="0.25">
      <c r="A27" s="4"/>
      <c r="B27" s="4"/>
      <c r="C27" s="20" t="s">
        <v>34</v>
      </c>
      <c r="D27" s="89">
        <v>915315</v>
      </c>
      <c r="E27" s="7" t="s">
        <v>53</v>
      </c>
      <c r="F27" s="8">
        <v>10.59</v>
      </c>
      <c r="G27" s="7" t="str">
        <f t="shared" si="2"/>
        <v>195/65-16</v>
      </c>
      <c r="H27" s="7" t="str">
        <f t="shared" si="0"/>
        <v>100T</v>
      </c>
      <c r="I27" s="7" t="str">
        <f t="shared" si="3"/>
        <v>1956516100T</v>
      </c>
      <c r="J27" s="7" t="s">
        <v>26</v>
      </c>
      <c r="K27" s="9" t="s">
        <v>154</v>
      </c>
      <c r="L27" s="7">
        <v>195</v>
      </c>
      <c r="M27" s="7">
        <v>65</v>
      </c>
      <c r="N27" s="7">
        <v>16</v>
      </c>
      <c r="O27" s="7">
        <v>100</v>
      </c>
      <c r="P27" s="7" t="s">
        <v>161</v>
      </c>
      <c r="Q27" s="7" t="str">
        <f t="shared" si="4"/>
        <v>VAN</v>
      </c>
      <c r="R27" s="10" t="s">
        <v>165</v>
      </c>
      <c r="S27" s="10" t="s">
        <v>163</v>
      </c>
      <c r="T27" s="10">
        <v>2</v>
      </c>
      <c r="U27" s="78" t="s">
        <v>166</v>
      </c>
      <c r="V27" s="11">
        <v>151</v>
      </c>
      <c r="W27" s="11">
        <f t="shared" si="5"/>
        <v>187.24</v>
      </c>
      <c r="X27" s="67">
        <f t="shared" si="6"/>
        <v>151</v>
      </c>
      <c r="Y27" s="11">
        <f t="shared" si="7"/>
        <v>187.24</v>
      </c>
      <c r="Z27" s="12" t="s">
        <v>0</v>
      </c>
      <c r="AA27" s="61" t="s">
        <v>0</v>
      </c>
      <c r="AB27" s="12"/>
      <c r="AC27" s="52">
        <f t="shared" si="8"/>
        <v>0</v>
      </c>
      <c r="AD27" s="76"/>
      <c r="AE27" s="60"/>
      <c r="AF27" s="4">
        <f t="shared" si="1"/>
        <v>1</v>
      </c>
      <c r="AG27" s="2"/>
      <c r="AH27" s="2"/>
      <c r="AI27" s="24"/>
      <c r="AJ27" s="24"/>
      <c r="AK27" s="2"/>
      <c r="AL27" s="24"/>
      <c r="AM27" s="24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4"/>
      <c r="BU27" s="4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</row>
    <row r="28" spans="1:96" x14ac:dyDescent="0.25">
      <c r="A28" s="4"/>
      <c r="B28" s="4"/>
      <c r="C28" s="20" t="s">
        <v>34</v>
      </c>
      <c r="D28" s="89">
        <v>436835</v>
      </c>
      <c r="E28" s="7" t="s">
        <v>54</v>
      </c>
      <c r="F28" s="8">
        <v>12.222</v>
      </c>
      <c r="G28" s="7" t="str">
        <f t="shared" si="2"/>
        <v>195/65-16</v>
      </c>
      <c r="H28" s="7" t="str">
        <f t="shared" si="0"/>
        <v>104R</v>
      </c>
      <c r="I28" s="7" t="str">
        <f t="shared" si="3"/>
        <v>1956516104R</v>
      </c>
      <c r="J28" s="7" t="s">
        <v>26</v>
      </c>
      <c r="K28" s="9" t="s">
        <v>156</v>
      </c>
      <c r="L28" s="7">
        <v>195</v>
      </c>
      <c r="M28" s="7">
        <v>65</v>
      </c>
      <c r="N28" s="7">
        <v>16</v>
      </c>
      <c r="O28" s="7">
        <v>104</v>
      </c>
      <c r="P28" s="7" t="s">
        <v>169</v>
      </c>
      <c r="Q28" s="7" t="str">
        <f t="shared" si="4"/>
        <v>VAN</v>
      </c>
      <c r="R28" s="10" t="s">
        <v>165</v>
      </c>
      <c r="S28" s="10" t="s">
        <v>168</v>
      </c>
      <c r="T28" s="10">
        <v>2</v>
      </c>
      <c r="U28" s="78" t="s">
        <v>170</v>
      </c>
      <c r="V28" s="11">
        <v>151</v>
      </c>
      <c r="W28" s="11">
        <f t="shared" si="5"/>
        <v>187.24</v>
      </c>
      <c r="X28" s="67">
        <f t="shared" si="6"/>
        <v>151</v>
      </c>
      <c r="Y28" s="11">
        <f t="shared" si="7"/>
        <v>187.24</v>
      </c>
      <c r="Z28" s="12" t="s">
        <v>0</v>
      </c>
      <c r="AA28" s="61" t="s">
        <v>0</v>
      </c>
      <c r="AB28" s="12"/>
      <c r="AC28" s="52">
        <f t="shared" si="8"/>
        <v>0</v>
      </c>
      <c r="AD28" s="76"/>
      <c r="AE28" s="60"/>
      <c r="AF28" s="4">
        <f t="shared" si="1"/>
        <v>1</v>
      </c>
      <c r="AG28" s="2"/>
      <c r="AH28" s="2"/>
      <c r="AI28" s="24"/>
      <c r="AJ28" s="24"/>
      <c r="AK28" s="24"/>
      <c r="AL28" s="24"/>
      <c r="AM28" s="24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4"/>
      <c r="BU28" s="4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</row>
    <row r="29" spans="1:96" x14ac:dyDescent="0.25">
      <c r="A29" s="4"/>
      <c r="B29" s="4"/>
      <c r="C29" s="20" t="s">
        <v>34</v>
      </c>
      <c r="D29" s="89">
        <v>211949</v>
      </c>
      <c r="E29" s="7" t="s">
        <v>55</v>
      </c>
      <c r="F29" s="8">
        <v>10.635</v>
      </c>
      <c r="G29" s="7" t="str">
        <f t="shared" si="2"/>
        <v>195/65-16</v>
      </c>
      <c r="H29" s="7" t="str">
        <f t="shared" si="0"/>
        <v>100T</v>
      </c>
      <c r="I29" s="7" t="str">
        <f t="shared" si="3"/>
        <v>1956516100T</v>
      </c>
      <c r="J29" s="7" t="s">
        <v>40</v>
      </c>
      <c r="K29" s="9" t="s">
        <v>153</v>
      </c>
      <c r="L29" s="7">
        <v>195</v>
      </c>
      <c r="M29" s="7">
        <v>65</v>
      </c>
      <c r="N29" s="7">
        <v>16</v>
      </c>
      <c r="O29" s="7">
        <v>100</v>
      </c>
      <c r="P29" s="7" t="s">
        <v>161</v>
      </c>
      <c r="Q29" s="7" t="str">
        <f t="shared" si="4"/>
        <v>VAN</v>
      </c>
      <c r="R29" s="10" t="s">
        <v>162</v>
      </c>
      <c r="S29" s="10" t="s">
        <v>163</v>
      </c>
      <c r="T29" s="10">
        <v>2</v>
      </c>
      <c r="U29" s="78" t="s">
        <v>164</v>
      </c>
      <c r="V29" s="11">
        <v>157</v>
      </c>
      <c r="W29" s="11">
        <f t="shared" si="5"/>
        <v>194.68</v>
      </c>
      <c r="X29" s="67">
        <f t="shared" si="6"/>
        <v>157</v>
      </c>
      <c r="Y29" s="11">
        <f t="shared" si="7"/>
        <v>194.68</v>
      </c>
      <c r="Z29" s="12" t="s">
        <v>0</v>
      </c>
      <c r="AA29" s="61" t="s">
        <v>0</v>
      </c>
      <c r="AB29" s="12"/>
      <c r="AC29" s="52">
        <f t="shared" si="8"/>
        <v>0</v>
      </c>
      <c r="AD29" s="76"/>
      <c r="AE29" s="60"/>
      <c r="AF29" s="4">
        <f t="shared" si="1"/>
        <v>1</v>
      </c>
      <c r="AG29" s="2"/>
      <c r="AH29" s="2"/>
      <c r="AI29" s="24"/>
      <c r="AJ29" s="24"/>
      <c r="AK29" s="2"/>
      <c r="AL29" s="24"/>
      <c r="AM29" s="24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4"/>
      <c r="BU29" s="4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</row>
    <row r="30" spans="1:96" x14ac:dyDescent="0.25">
      <c r="A30" s="4"/>
      <c r="B30" s="4"/>
      <c r="C30" s="20" t="s">
        <v>34</v>
      </c>
      <c r="D30" s="89">
        <v>250107</v>
      </c>
      <c r="E30" s="7" t="s">
        <v>56</v>
      </c>
      <c r="F30" s="8">
        <v>11.141</v>
      </c>
      <c r="G30" s="7" t="str">
        <f t="shared" si="2"/>
        <v>195/65-16</v>
      </c>
      <c r="H30" s="7" t="str">
        <f t="shared" si="0"/>
        <v>104R</v>
      </c>
      <c r="I30" s="7" t="str">
        <f t="shared" si="3"/>
        <v>1956516104R</v>
      </c>
      <c r="J30" s="7" t="s">
        <v>26</v>
      </c>
      <c r="K30" s="9" t="s">
        <v>158</v>
      </c>
      <c r="L30" s="7">
        <v>195</v>
      </c>
      <c r="M30" s="7">
        <v>65</v>
      </c>
      <c r="N30" s="7">
        <v>16</v>
      </c>
      <c r="O30" s="7">
        <v>104</v>
      </c>
      <c r="P30" s="7" t="s">
        <v>169</v>
      </c>
      <c r="Q30" s="7" t="str">
        <f t="shared" si="4"/>
        <v>VAN</v>
      </c>
      <c r="R30" s="10" t="s">
        <v>165</v>
      </c>
      <c r="S30" s="10" t="s">
        <v>163</v>
      </c>
      <c r="T30" s="10">
        <v>2</v>
      </c>
      <c r="U30" s="78" t="s">
        <v>171</v>
      </c>
      <c r="V30" s="11">
        <v>168</v>
      </c>
      <c r="W30" s="11">
        <f t="shared" si="5"/>
        <v>208.32</v>
      </c>
      <c r="X30" s="67">
        <f t="shared" si="6"/>
        <v>168</v>
      </c>
      <c r="Y30" s="11">
        <f t="shared" si="7"/>
        <v>208.32</v>
      </c>
      <c r="Z30" s="12" t="s">
        <v>0</v>
      </c>
      <c r="AA30" s="61" t="s">
        <v>0</v>
      </c>
      <c r="AB30" s="12"/>
      <c r="AC30" s="52">
        <f t="shared" si="8"/>
        <v>0</v>
      </c>
      <c r="AD30" s="76"/>
      <c r="AE30" s="60"/>
      <c r="AF30" s="4">
        <f t="shared" si="1"/>
        <v>1</v>
      </c>
      <c r="AG30" s="2"/>
      <c r="AH30" s="2"/>
      <c r="AI30" s="24"/>
      <c r="AJ30" s="24"/>
      <c r="AK30" s="2"/>
      <c r="AL30" s="24"/>
      <c r="AM30" s="24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4"/>
      <c r="BU30" s="4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</row>
    <row r="31" spans="1:96" x14ac:dyDescent="0.25">
      <c r="A31" s="4"/>
      <c r="B31" s="4"/>
      <c r="C31" s="20" t="s">
        <v>34</v>
      </c>
      <c r="D31" s="89">
        <v>676048</v>
      </c>
      <c r="E31" s="7" t="s">
        <v>57</v>
      </c>
      <c r="F31" s="8">
        <v>11.430999999999999</v>
      </c>
      <c r="G31" s="7" t="str">
        <f t="shared" si="2"/>
        <v>195/70-15</v>
      </c>
      <c r="H31" s="7" t="str">
        <f t="shared" si="0"/>
        <v>104R</v>
      </c>
      <c r="I31" s="7" t="str">
        <f t="shared" si="3"/>
        <v>1957015104R</v>
      </c>
      <c r="J31" s="7" t="s">
        <v>40</v>
      </c>
      <c r="K31" s="9" t="s">
        <v>157</v>
      </c>
      <c r="L31" s="7">
        <v>195</v>
      </c>
      <c r="M31" s="7">
        <v>70</v>
      </c>
      <c r="N31" s="7">
        <v>15</v>
      </c>
      <c r="O31" s="7">
        <v>104</v>
      </c>
      <c r="P31" s="7" t="s">
        <v>169</v>
      </c>
      <c r="Q31" s="7" t="str">
        <f t="shared" si="4"/>
        <v>VAN</v>
      </c>
      <c r="R31" s="10" t="s">
        <v>162</v>
      </c>
      <c r="S31" s="10" t="s">
        <v>168</v>
      </c>
      <c r="T31" s="10">
        <v>1</v>
      </c>
      <c r="U31" s="78" t="s">
        <v>170</v>
      </c>
      <c r="V31" s="11">
        <v>127</v>
      </c>
      <c r="W31" s="11">
        <f t="shared" si="5"/>
        <v>157.47999999999999</v>
      </c>
      <c r="X31" s="67">
        <f t="shared" si="6"/>
        <v>127</v>
      </c>
      <c r="Y31" s="11">
        <f t="shared" si="7"/>
        <v>157.47999999999999</v>
      </c>
      <c r="Z31" s="12" t="s">
        <v>0</v>
      </c>
      <c r="AA31" s="61" t="s">
        <v>0</v>
      </c>
      <c r="AB31" s="12"/>
      <c r="AC31" s="52">
        <f t="shared" si="8"/>
        <v>0</v>
      </c>
      <c r="AD31" s="76"/>
      <c r="AE31" s="60"/>
      <c r="AF31" s="4">
        <f t="shared" si="1"/>
        <v>0</v>
      </c>
      <c r="AG31" s="2"/>
      <c r="AH31" s="2"/>
      <c r="AI31" s="24"/>
      <c r="AJ31" s="24"/>
      <c r="AK31" s="2"/>
      <c r="AL31" s="24"/>
      <c r="AM31" s="24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4"/>
      <c r="BU31" s="4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</row>
    <row r="32" spans="1:96" x14ac:dyDescent="0.25">
      <c r="A32" s="4"/>
      <c r="B32" s="4"/>
      <c r="C32" s="20" t="s">
        <v>34</v>
      </c>
      <c r="D32" s="89">
        <v>784793</v>
      </c>
      <c r="E32" s="7" t="s">
        <v>58</v>
      </c>
      <c r="F32" s="8">
        <v>11.88</v>
      </c>
      <c r="G32" s="7" t="str">
        <f t="shared" si="2"/>
        <v>195/70-15</v>
      </c>
      <c r="H32" s="7" t="str">
        <f t="shared" si="0"/>
        <v>104R</v>
      </c>
      <c r="I32" s="7" t="str">
        <f t="shared" si="3"/>
        <v>1957015104R</v>
      </c>
      <c r="J32" s="7" t="s">
        <v>26</v>
      </c>
      <c r="K32" s="9" t="s">
        <v>156</v>
      </c>
      <c r="L32" s="7">
        <v>195</v>
      </c>
      <c r="M32" s="7">
        <v>70</v>
      </c>
      <c r="N32" s="7">
        <v>15</v>
      </c>
      <c r="O32" s="7">
        <v>104</v>
      </c>
      <c r="P32" s="7" t="s">
        <v>169</v>
      </c>
      <c r="Q32" s="7" t="str">
        <f t="shared" si="4"/>
        <v>VAN</v>
      </c>
      <c r="R32" s="10" t="s">
        <v>165</v>
      </c>
      <c r="S32" s="10" t="s">
        <v>168</v>
      </c>
      <c r="T32" s="10">
        <v>2</v>
      </c>
      <c r="U32" s="78" t="s">
        <v>170</v>
      </c>
      <c r="V32" s="11">
        <v>113</v>
      </c>
      <c r="W32" s="11">
        <f t="shared" si="5"/>
        <v>140.12</v>
      </c>
      <c r="X32" s="67">
        <f t="shared" si="6"/>
        <v>113</v>
      </c>
      <c r="Y32" s="11">
        <f t="shared" si="7"/>
        <v>140.12</v>
      </c>
      <c r="Z32" s="12" t="s">
        <v>0</v>
      </c>
      <c r="AA32" s="61" t="s">
        <v>0</v>
      </c>
      <c r="AB32" s="12"/>
      <c r="AC32" s="52">
        <f t="shared" si="8"/>
        <v>0</v>
      </c>
      <c r="AD32" s="76"/>
      <c r="AE32" s="60"/>
      <c r="AF32" s="4">
        <f t="shared" si="1"/>
        <v>0</v>
      </c>
      <c r="AG32" s="2"/>
      <c r="AH32" s="2"/>
      <c r="AI32" s="24"/>
      <c r="AJ32" s="24"/>
      <c r="AK32" s="2"/>
      <c r="AL32" s="24"/>
      <c r="AM32" s="24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4"/>
      <c r="BU32" s="4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</row>
    <row r="33" spans="1:96" x14ac:dyDescent="0.25">
      <c r="A33" s="4"/>
      <c r="B33" s="4"/>
      <c r="C33" s="20" t="s">
        <v>34</v>
      </c>
      <c r="D33" s="89">
        <v>48713</v>
      </c>
      <c r="E33" s="7" t="s">
        <v>59</v>
      </c>
      <c r="F33" s="8">
        <v>11.46</v>
      </c>
      <c r="G33" s="7" t="str">
        <f t="shared" si="2"/>
        <v>195/70-15</v>
      </c>
      <c r="H33" s="7" t="str">
        <f t="shared" si="0"/>
        <v>104R</v>
      </c>
      <c r="I33" s="7" t="str">
        <f t="shared" si="3"/>
        <v>1957015104R</v>
      </c>
      <c r="J33" s="7" t="s">
        <v>41</v>
      </c>
      <c r="K33" s="9" t="s">
        <v>159</v>
      </c>
      <c r="L33" s="7">
        <v>195</v>
      </c>
      <c r="M33" s="7">
        <v>70</v>
      </c>
      <c r="N33" s="7">
        <v>15</v>
      </c>
      <c r="O33" s="7">
        <v>104</v>
      </c>
      <c r="P33" s="7" t="s">
        <v>169</v>
      </c>
      <c r="Q33" s="7" t="str">
        <f t="shared" si="4"/>
        <v>VAN</v>
      </c>
      <c r="R33" s="10">
        <v>0</v>
      </c>
      <c r="S33" s="10">
        <v>0</v>
      </c>
      <c r="T33" s="10">
        <v>0</v>
      </c>
      <c r="U33" s="78" t="s">
        <v>0</v>
      </c>
      <c r="V33" s="11">
        <v>123</v>
      </c>
      <c r="W33" s="11">
        <f t="shared" si="5"/>
        <v>152.52000000000001</v>
      </c>
      <c r="X33" s="67">
        <f t="shared" si="6"/>
        <v>123</v>
      </c>
      <c r="Y33" s="11">
        <f t="shared" si="7"/>
        <v>152.52000000000001</v>
      </c>
      <c r="Z33" s="12" t="s">
        <v>0</v>
      </c>
      <c r="AA33" s="61" t="s">
        <v>0</v>
      </c>
      <c r="AB33" s="12"/>
      <c r="AC33" s="52">
        <f t="shared" si="8"/>
        <v>0</v>
      </c>
      <c r="AD33" s="76"/>
      <c r="AE33" s="60"/>
      <c r="AF33" s="4">
        <f t="shared" si="1"/>
        <v>0</v>
      </c>
      <c r="AG33" s="2"/>
      <c r="AH33" s="2"/>
      <c r="AI33" s="24"/>
      <c r="AJ33" s="24"/>
      <c r="AK33" s="2"/>
      <c r="AL33" s="24"/>
      <c r="AM33" s="24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4"/>
      <c r="BU33" s="4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</row>
    <row r="34" spans="1:96" x14ac:dyDescent="0.25">
      <c r="A34" s="4"/>
      <c r="B34" s="4"/>
      <c r="C34" s="20" t="s">
        <v>34</v>
      </c>
      <c r="D34" s="89">
        <v>485409</v>
      </c>
      <c r="E34" s="7" t="s">
        <v>60</v>
      </c>
      <c r="F34" s="8">
        <v>11.013999999999999</v>
      </c>
      <c r="G34" s="7" t="str">
        <f t="shared" si="2"/>
        <v>195/70-15</v>
      </c>
      <c r="H34" s="7" t="str">
        <f t="shared" si="0"/>
        <v>104T</v>
      </c>
      <c r="I34" s="7" t="str">
        <f t="shared" si="3"/>
        <v>1957015104T</v>
      </c>
      <c r="J34" s="7" t="s">
        <v>26</v>
      </c>
      <c r="K34" s="9" t="s">
        <v>158</v>
      </c>
      <c r="L34" s="7">
        <v>195</v>
      </c>
      <c r="M34" s="7">
        <v>70</v>
      </c>
      <c r="N34" s="7">
        <v>15</v>
      </c>
      <c r="O34" s="7">
        <v>104</v>
      </c>
      <c r="P34" s="7" t="s">
        <v>161</v>
      </c>
      <c r="Q34" s="7" t="str">
        <f t="shared" si="4"/>
        <v>VAN</v>
      </c>
      <c r="R34" s="10" t="s">
        <v>165</v>
      </c>
      <c r="S34" s="10" t="s">
        <v>163</v>
      </c>
      <c r="T34" s="10">
        <v>2</v>
      </c>
      <c r="U34" s="78" t="s">
        <v>171</v>
      </c>
      <c r="V34" s="11">
        <v>125</v>
      </c>
      <c r="W34" s="11">
        <f t="shared" si="5"/>
        <v>155</v>
      </c>
      <c r="X34" s="67">
        <f t="shared" si="6"/>
        <v>125</v>
      </c>
      <c r="Y34" s="11">
        <f t="shared" si="7"/>
        <v>155</v>
      </c>
      <c r="Z34" s="12" t="s">
        <v>0</v>
      </c>
      <c r="AA34" s="61" t="s">
        <v>0</v>
      </c>
      <c r="AB34" s="12"/>
      <c r="AC34" s="52">
        <f t="shared" si="8"/>
        <v>0</v>
      </c>
      <c r="AD34" s="76"/>
      <c r="AE34" s="60"/>
      <c r="AF34" s="4">
        <f t="shared" si="1"/>
        <v>0</v>
      </c>
      <c r="AG34" s="2"/>
      <c r="AH34" s="2"/>
      <c r="AI34" s="24"/>
      <c r="AJ34" s="24"/>
      <c r="AK34" s="2"/>
      <c r="AL34" s="24"/>
      <c r="AM34" s="24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4"/>
      <c r="BU34" s="4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</row>
    <row r="35" spans="1:96" x14ac:dyDescent="0.25">
      <c r="A35" s="4"/>
      <c r="B35" s="4"/>
      <c r="C35" s="20" t="s">
        <v>34</v>
      </c>
      <c r="D35" s="89">
        <v>210411</v>
      </c>
      <c r="E35" s="7" t="s">
        <v>61</v>
      </c>
      <c r="F35" s="8">
        <v>12.539</v>
      </c>
      <c r="G35" s="7" t="str">
        <f t="shared" si="2"/>
        <v>195/75-16</v>
      </c>
      <c r="H35" s="7" t="str">
        <f t="shared" si="0"/>
        <v>107R</v>
      </c>
      <c r="I35" s="7" t="str">
        <f t="shared" si="3"/>
        <v>1957516107R</v>
      </c>
      <c r="J35" s="7" t="s">
        <v>40</v>
      </c>
      <c r="K35" s="9" t="s">
        <v>157</v>
      </c>
      <c r="L35" s="7">
        <v>195</v>
      </c>
      <c r="M35" s="7">
        <v>75</v>
      </c>
      <c r="N35" s="7">
        <v>16</v>
      </c>
      <c r="O35" s="7">
        <v>107</v>
      </c>
      <c r="P35" s="7" t="s">
        <v>169</v>
      </c>
      <c r="Q35" s="7" t="str">
        <f t="shared" si="4"/>
        <v>VAN</v>
      </c>
      <c r="R35" s="10" t="s">
        <v>162</v>
      </c>
      <c r="S35" s="10" t="s">
        <v>168</v>
      </c>
      <c r="T35" s="10">
        <v>1</v>
      </c>
      <c r="U35" s="78" t="s">
        <v>170</v>
      </c>
      <c r="V35" s="11">
        <v>142</v>
      </c>
      <c r="W35" s="11">
        <f t="shared" si="5"/>
        <v>176.08</v>
      </c>
      <c r="X35" s="67">
        <f t="shared" si="6"/>
        <v>142</v>
      </c>
      <c r="Y35" s="11">
        <f t="shared" si="7"/>
        <v>176.08</v>
      </c>
      <c r="Z35" s="12" t="s">
        <v>0</v>
      </c>
      <c r="AA35" s="61" t="s">
        <v>0</v>
      </c>
      <c r="AB35" s="12"/>
      <c r="AC35" s="52">
        <f t="shared" si="8"/>
        <v>0</v>
      </c>
      <c r="AD35" s="76"/>
      <c r="AE35" s="60"/>
      <c r="AF35" s="4">
        <f t="shared" si="1"/>
        <v>1</v>
      </c>
      <c r="AG35" s="2"/>
      <c r="AH35" s="2"/>
      <c r="AI35" s="24"/>
      <c r="AJ35" s="24"/>
      <c r="AK35" s="2"/>
      <c r="AL35" s="24"/>
      <c r="AM35" s="50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4"/>
      <c r="BU35" s="4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</row>
    <row r="36" spans="1:96" x14ac:dyDescent="0.25">
      <c r="A36" s="4"/>
      <c r="B36" s="4"/>
      <c r="C36" s="20" t="s">
        <v>34</v>
      </c>
      <c r="D36" s="89">
        <v>452125</v>
      </c>
      <c r="E36" s="7" t="s">
        <v>62</v>
      </c>
      <c r="F36" s="8">
        <v>12.317</v>
      </c>
      <c r="G36" s="7" t="str">
        <f t="shared" si="2"/>
        <v>195/75-16</v>
      </c>
      <c r="H36" s="7" t="str">
        <f t="shared" si="0"/>
        <v>107Q</v>
      </c>
      <c r="I36" s="7" t="str">
        <f t="shared" si="3"/>
        <v>1957516107Q</v>
      </c>
      <c r="J36" s="7" t="s">
        <v>26</v>
      </c>
      <c r="K36" s="9" t="s">
        <v>160</v>
      </c>
      <c r="L36" s="7">
        <v>195</v>
      </c>
      <c r="M36" s="7">
        <v>75</v>
      </c>
      <c r="N36" s="7">
        <v>16</v>
      </c>
      <c r="O36" s="7">
        <v>107</v>
      </c>
      <c r="P36" s="7" t="s">
        <v>167</v>
      </c>
      <c r="Q36" s="7" t="str">
        <f t="shared" si="4"/>
        <v>VAN</v>
      </c>
      <c r="R36" s="10" t="s">
        <v>162</v>
      </c>
      <c r="S36" s="10" t="s">
        <v>168</v>
      </c>
      <c r="T36" s="10">
        <v>2</v>
      </c>
      <c r="U36" s="78" t="s">
        <v>170</v>
      </c>
      <c r="V36" s="11">
        <v>168</v>
      </c>
      <c r="W36" s="11">
        <f t="shared" si="5"/>
        <v>208.32</v>
      </c>
      <c r="X36" s="67">
        <f t="shared" si="6"/>
        <v>168</v>
      </c>
      <c r="Y36" s="11">
        <f t="shared" si="7"/>
        <v>208.32</v>
      </c>
      <c r="Z36" s="12" t="s">
        <v>0</v>
      </c>
      <c r="AA36" s="61" t="s">
        <v>0</v>
      </c>
      <c r="AB36" s="12"/>
      <c r="AC36" s="52">
        <f t="shared" si="8"/>
        <v>0</v>
      </c>
      <c r="AD36" s="76"/>
      <c r="AE36" s="60"/>
      <c r="AF36" s="4">
        <f t="shared" si="1"/>
        <v>1</v>
      </c>
      <c r="AG36" s="2"/>
      <c r="AH36" s="2"/>
      <c r="AI36" s="24"/>
      <c r="AJ36" s="24"/>
      <c r="AK36" s="2"/>
      <c r="AL36" s="24"/>
      <c r="AM36" s="24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4"/>
      <c r="BU36" s="4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</row>
    <row r="37" spans="1:96" x14ac:dyDescent="0.25">
      <c r="A37" s="4"/>
      <c r="B37" s="4"/>
      <c r="C37" s="20" t="s">
        <v>34</v>
      </c>
      <c r="D37" s="89">
        <v>503842</v>
      </c>
      <c r="E37" s="7" t="s">
        <v>63</v>
      </c>
      <c r="F37" s="8">
        <v>13.053000000000001</v>
      </c>
      <c r="G37" s="7" t="str">
        <f t="shared" si="2"/>
        <v>195/75-16</v>
      </c>
      <c r="H37" s="7" t="str">
        <f t="shared" si="0"/>
        <v>107R</v>
      </c>
      <c r="I37" s="7" t="str">
        <f t="shared" si="3"/>
        <v>1957516107R</v>
      </c>
      <c r="J37" s="7" t="s">
        <v>26</v>
      </c>
      <c r="K37" s="9" t="s">
        <v>156</v>
      </c>
      <c r="L37" s="7">
        <v>195</v>
      </c>
      <c r="M37" s="7">
        <v>75</v>
      </c>
      <c r="N37" s="7">
        <v>16</v>
      </c>
      <c r="O37" s="7">
        <v>107</v>
      </c>
      <c r="P37" s="7" t="s">
        <v>169</v>
      </c>
      <c r="Q37" s="7" t="str">
        <f t="shared" si="4"/>
        <v>VAN</v>
      </c>
      <c r="R37" s="10" t="s">
        <v>165</v>
      </c>
      <c r="S37" s="10" t="s">
        <v>168</v>
      </c>
      <c r="T37" s="10">
        <v>2</v>
      </c>
      <c r="U37" s="78" t="s">
        <v>170</v>
      </c>
      <c r="V37" s="11">
        <v>132</v>
      </c>
      <c r="W37" s="11">
        <f t="shared" si="5"/>
        <v>163.68</v>
      </c>
      <c r="X37" s="67">
        <f t="shared" si="6"/>
        <v>132</v>
      </c>
      <c r="Y37" s="11">
        <f t="shared" si="7"/>
        <v>163.68</v>
      </c>
      <c r="Z37" s="12" t="s">
        <v>0</v>
      </c>
      <c r="AA37" s="61" t="s">
        <v>0</v>
      </c>
      <c r="AB37" s="12"/>
      <c r="AC37" s="52">
        <f t="shared" si="8"/>
        <v>0</v>
      </c>
      <c r="AD37" s="76"/>
      <c r="AE37" s="60"/>
      <c r="AF37" s="4">
        <f t="shared" si="1"/>
        <v>1</v>
      </c>
      <c r="AG37" s="2"/>
      <c r="AH37" s="2"/>
      <c r="AI37" s="24"/>
      <c r="AJ37" s="24"/>
      <c r="AK37" s="2"/>
      <c r="AL37" s="24"/>
      <c r="AM37" s="24"/>
      <c r="AN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4"/>
      <c r="BU37" s="4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</row>
    <row r="38" spans="1:96" x14ac:dyDescent="0.25">
      <c r="A38" s="4"/>
      <c r="B38" s="4"/>
      <c r="C38" s="20" t="s">
        <v>34</v>
      </c>
      <c r="D38" s="89">
        <v>822319</v>
      </c>
      <c r="E38" s="7" t="s">
        <v>64</v>
      </c>
      <c r="F38" s="8">
        <v>12.082000000000001</v>
      </c>
      <c r="G38" s="7" t="str">
        <f t="shared" si="2"/>
        <v>195/75-16</v>
      </c>
      <c r="H38" s="7" t="str">
        <f t="shared" si="0"/>
        <v>107R</v>
      </c>
      <c r="I38" s="7" t="str">
        <f t="shared" si="3"/>
        <v>1957516107R</v>
      </c>
      <c r="J38" s="7" t="s">
        <v>26</v>
      </c>
      <c r="K38" s="9" t="s">
        <v>158</v>
      </c>
      <c r="L38" s="7">
        <v>195</v>
      </c>
      <c r="M38" s="7">
        <v>75</v>
      </c>
      <c r="N38" s="7">
        <v>16</v>
      </c>
      <c r="O38" s="7">
        <v>107</v>
      </c>
      <c r="P38" s="7" t="s">
        <v>169</v>
      </c>
      <c r="Q38" s="7" t="str">
        <f t="shared" si="4"/>
        <v>VAN</v>
      </c>
      <c r="R38" s="10" t="s">
        <v>165</v>
      </c>
      <c r="S38" s="10" t="s">
        <v>163</v>
      </c>
      <c r="T38" s="10">
        <v>2</v>
      </c>
      <c r="U38" s="78" t="s">
        <v>171</v>
      </c>
      <c r="V38" s="11">
        <v>147</v>
      </c>
      <c r="W38" s="11">
        <f t="shared" si="5"/>
        <v>182.28</v>
      </c>
      <c r="X38" s="67">
        <f t="shared" si="6"/>
        <v>147</v>
      </c>
      <c r="Y38" s="11">
        <f t="shared" si="7"/>
        <v>182.28</v>
      </c>
      <c r="Z38" s="12" t="s">
        <v>0</v>
      </c>
      <c r="AA38" s="61" t="s">
        <v>0</v>
      </c>
      <c r="AB38" s="12"/>
      <c r="AC38" s="52">
        <f t="shared" si="8"/>
        <v>0</v>
      </c>
      <c r="AD38" s="76"/>
      <c r="AE38" s="60"/>
      <c r="AF38" s="4">
        <f t="shared" si="1"/>
        <v>1</v>
      </c>
      <c r="AG38" s="2"/>
      <c r="AH38" s="2"/>
      <c r="AI38" s="24"/>
      <c r="AJ38" s="24"/>
      <c r="AK38" s="2"/>
      <c r="AL38" s="24"/>
      <c r="AM38" s="24"/>
      <c r="AN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4"/>
      <c r="BU38" s="4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</row>
    <row r="39" spans="1:96" x14ac:dyDescent="0.25">
      <c r="A39" s="4"/>
      <c r="B39" s="4"/>
      <c r="C39" s="20" t="s">
        <v>34</v>
      </c>
      <c r="D39" s="89">
        <v>380842</v>
      </c>
      <c r="E39" s="7" t="s">
        <v>65</v>
      </c>
      <c r="F39" s="8">
        <v>12.686</v>
      </c>
      <c r="G39" s="7" t="str">
        <f t="shared" si="2"/>
        <v>195/75-16</v>
      </c>
      <c r="H39" s="7" t="str">
        <f t="shared" si="0"/>
        <v>110R</v>
      </c>
      <c r="I39" s="7" t="str">
        <f t="shared" si="3"/>
        <v>1957516110R</v>
      </c>
      <c r="J39" s="7" t="s">
        <v>26</v>
      </c>
      <c r="K39" s="9" t="s">
        <v>158</v>
      </c>
      <c r="L39" s="7">
        <v>195</v>
      </c>
      <c r="M39" s="7">
        <v>75</v>
      </c>
      <c r="N39" s="7">
        <v>16</v>
      </c>
      <c r="O39" s="7">
        <v>110</v>
      </c>
      <c r="P39" s="7" t="s">
        <v>169</v>
      </c>
      <c r="Q39" s="7" t="str">
        <f t="shared" si="4"/>
        <v>VAN</v>
      </c>
      <c r="R39" s="10" t="s">
        <v>165</v>
      </c>
      <c r="S39" s="10" t="s">
        <v>163</v>
      </c>
      <c r="T39" s="10">
        <v>2</v>
      </c>
      <c r="U39" s="78" t="s">
        <v>171</v>
      </c>
      <c r="V39" s="11">
        <v>159</v>
      </c>
      <c r="W39" s="11">
        <f t="shared" si="5"/>
        <v>197.16</v>
      </c>
      <c r="X39" s="67">
        <f t="shared" si="6"/>
        <v>159</v>
      </c>
      <c r="Y39" s="11">
        <f t="shared" si="7"/>
        <v>197.16</v>
      </c>
      <c r="Z39" s="12" t="s">
        <v>0</v>
      </c>
      <c r="AA39" s="61" t="s">
        <v>0</v>
      </c>
      <c r="AB39" s="12"/>
      <c r="AC39" s="52">
        <f t="shared" si="8"/>
        <v>0</v>
      </c>
      <c r="AD39" s="76"/>
      <c r="AE39" s="60"/>
      <c r="AF39" s="4">
        <f t="shared" si="1"/>
        <v>1</v>
      </c>
      <c r="AG39" s="2"/>
      <c r="AH39" s="2"/>
      <c r="AI39" s="24"/>
      <c r="AJ39" s="24"/>
      <c r="AK39" s="2"/>
      <c r="AL39" s="24"/>
      <c r="AM39" s="24"/>
      <c r="AN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4"/>
      <c r="BU39" s="4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</row>
    <row r="40" spans="1:96" x14ac:dyDescent="0.25">
      <c r="A40" s="4"/>
      <c r="B40" s="4"/>
      <c r="C40" s="20" t="s">
        <v>34</v>
      </c>
      <c r="D40" s="89">
        <v>643947</v>
      </c>
      <c r="E40" s="7" t="s">
        <v>66</v>
      </c>
      <c r="F40" s="8">
        <v>12.316000000000001</v>
      </c>
      <c r="G40" s="7" t="str">
        <f t="shared" si="2"/>
        <v>195/75-16</v>
      </c>
      <c r="H40" s="7" t="str">
        <f t="shared" si="0"/>
        <v>107R</v>
      </c>
      <c r="I40" s="7" t="str">
        <f t="shared" si="3"/>
        <v>1957516107R</v>
      </c>
      <c r="J40" s="7" t="s">
        <v>41</v>
      </c>
      <c r="K40" s="9" t="s">
        <v>159</v>
      </c>
      <c r="L40" s="7">
        <v>195</v>
      </c>
      <c r="M40" s="7">
        <v>75</v>
      </c>
      <c r="N40" s="7">
        <v>16</v>
      </c>
      <c r="O40" s="7">
        <v>107</v>
      </c>
      <c r="P40" s="7" t="s">
        <v>169</v>
      </c>
      <c r="Q40" s="7" t="str">
        <f t="shared" si="4"/>
        <v>VAN</v>
      </c>
      <c r="R40" s="10">
        <v>0</v>
      </c>
      <c r="S40" s="10">
        <v>0</v>
      </c>
      <c r="T40" s="10">
        <v>0</v>
      </c>
      <c r="U40" s="78" t="s">
        <v>0</v>
      </c>
      <c r="V40" s="11">
        <v>128</v>
      </c>
      <c r="W40" s="11">
        <f t="shared" si="5"/>
        <v>158.72</v>
      </c>
      <c r="X40" s="67">
        <f t="shared" si="6"/>
        <v>128</v>
      </c>
      <c r="Y40" s="11">
        <f t="shared" si="7"/>
        <v>158.72</v>
      </c>
      <c r="Z40" s="12" t="s">
        <v>0</v>
      </c>
      <c r="AA40" s="61" t="s">
        <v>0</v>
      </c>
      <c r="AB40" s="12"/>
      <c r="AC40" s="52">
        <f t="shared" si="8"/>
        <v>0</v>
      </c>
      <c r="AD40" s="76"/>
      <c r="AE40" s="60"/>
      <c r="AF40" s="4">
        <f t="shared" si="1"/>
        <v>1</v>
      </c>
      <c r="AG40" s="2"/>
      <c r="AH40" s="2"/>
      <c r="AI40" s="24"/>
      <c r="AJ40" s="24"/>
      <c r="AK40" s="2"/>
      <c r="AL40" s="24"/>
      <c r="AM40" s="24"/>
      <c r="AN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4"/>
      <c r="BU40" s="4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</row>
    <row r="41" spans="1:96" x14ac:dyDescent="0.25">
      <c r="A41" s="4"/>
      <c r="B41" s="4"/>
      <c r="C41" s="20" t="s">
        <v>34</v>
      </c>
      <c r="D41" s="89">
        <v>136097</v>
      </c>
      <c r="E41" s="7" t="s">
        <v>67</v>
      </c>
      <c r="F41" s="8">
        <v>10.407999999999999</v>
      </c>
      <c r="G41" s="7" t="str">
        <f t="shared" si="2"/>
        <v>205/65-15</v>
      </c>
      <c r="H41" s="7" t="str">
        <f t="shared" si="0"/>
        <v>102T</v>
      </c>
      <c r="I41" s="7" t="str">
        <f t="shared" si="3"/>
        <v>2056515102T</v>
      </c>
      <c r="J41" s="7" t="s">
        <v>40</v>
      </c>
      <c r="K41" s="9" t="s">
        <v>153</v>
      </c>
      <c r="L41" s="7">
        <v>205</v>
      </c>
      <c r="M41" s="7">
        <v>65</v>
      </c>
      <c r="N41" s="7">
        <v>15</v>
      </c>
      <c r="O41" s="7">
        <v>102</v>
      </c>
      <c r="P41" s="7" t="s">
        <v>161</v>
      </c>
      <c r="Q41" s="7" t="str">
        <f t="shared" si="4"/>
        <v>VAN</v>
      </c>
      <c r="R41" s="10" t="s">
        <v>162</v>
      </c>
      <c r="S41" s="10" t="s">
        <v>163</v>
      </c>
      <c r="T41" s="10">
        <v>2</v>
      </c>
      <c r="U41" s="78" t="s">
        <v>164</v>
      </c>
      <c r="V41" s="11">
        <v>163</v>
      </c>
      <c r="W41" s="11">
        <f t="shared" si="5"/>
        <v>202.12</v>
      </c>
      <c r="X41" s="67">
        <f t="shared" si="6"/>
        <v>163</v>
      </c>
      <c r="Y41" s="11">
        <f t="shared" si="7"/>
        <v>202.12</v>
      </c>
      <c r="Z41" s="12" t="s">
        <v>0</v>
      </c>
      <c r="AA41" s="61" t="s">
        <v>0</v>
      </c>
      <c r="AB41" s="12"/>
      <c r="AC41" s="52">
        <f t="shared" si="8"/>
        <v>0</v>
      </c>
      <c r="AD41" s="76"/>
      <c r="AE41" s="60"/>
      <c r="AF41" s="4">
        <f t="shared" si="1"/>
        <v>0</v>
      </c>
      <c r="AG41" s="2"/>
      <c r="AH41" s="2"/>
      <c r="AI41" s="24"/>
      <c r="AJ41" s="24"/>
      <c r="AK41" s="2"/>
      <c r="AL41" s="24"/>
      <c r="AM41" s="24"/>
      <c r="AN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4"/>
      <c r="BU41" s="4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</row>
    <row r="42" spans="1:96" x14ac:dyDescent="0.25">
      <c r="A42" s="4"/>
      <c r="B42" s="4"/>
      <c r="C42" s="20" t="s">
        <v>34</v>
      </c>
      <c r="D42" s="89">
        <v>137573</v>
      </c>
      <c r="E42" s="7" t="s">
        <v>68</v>
      </c>
      <c r="F42" s="8">
        <v>10.488</v>
      </c>
      <c r="G42" s="7" t="str">
        <f t="shared" si="2"/>
        <v>205/65-15</v>
      </c>
      <c r="H42" s="7" t="str">
        <f t="shared" si="0"/>
        <v>102T</v>
      </c>
      <c r="I42" s="7" t="str">
        <f t="shared" si="3"/>
        <v>2056515102T</v>
      </c>
      <c r="J42" s="7" t="s">
        <v>26</v>
      </c>
      <c r="K42" s="9" t="s">
        <v>154</v>
      </c>
      <c r="L42" s="7">
        <v>205</v>
      </c>
      <c r="M42" s="7">
        <v>65</v>
      </c>
      <c r="N42" s="7">
        <v>15</v>
      </c>
      <c r="O42" s="7">
        <v>102</v>
      </c>
      <c r="P42" s="7" t="s">
        <v>161</v>
      </c>
      <c r="Q42" s="7" t="str">
        <f t="shared" si="4"/>
        <v>VAN</v>
      </c>
      <c r="R42" s="10" t="s">
        <v>165</v>
      </c>
      <c r="S42" s="10" t="s">
        <v>163</v>
      </c>
      <c r="T42" s="10">
        <v>2</v>
      </c>
      <c r="U42" s="78" t="s">
        <v>166</v>
      </c>
      <c r="V42" s="11">
        <v>149</v>
      </c>
      <c r="W42" s="11">
        <f t="shared" si="5"/>
        <v>184.76</v>
      </c>
      <c r="X42" s="67">
        <f t="shared" si="6"/>
        <v>149</v>
      </c>
      <c r="Y42" s="11">
        <f t="shared" si="7"/>
        <v>184.76</v>
      </c>
      <c r="Z42" s="12" t="s">
        <v>0</v>
      </c>
      <c r="AA42" s="61" t="s">
        <v>0</v>
      </c>
      <c r="AB42" s="12"/>
      <c r="AC42" s="52">
        <f t="shared" si="8"/>
        <v>0</v>
      </c>
      <c r="AD42" s="76"/>
      <c r="AE42" s="60"/>
      <c r="AF42" s="4">
        <f t="shared" si="1"/>
        <v>0</v>
      </c>
      <c r="AG42" s="2"/>
      <c r="AH42" s="2"/>
      <c r="AI42" s="24"/>
      <c r="AJ42" s="24"/>
      <c r="AK42" s="2"/>
      <c r="AL42" s="24"/>
      <c r="AM42" s="24"/>
      <c r="AN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4"/>
      <c r="BU42" s="4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</row>
    <row r="43" spans="1:96" x14ac:dyDescent="0.25">
      <c r="A43" s="4"/>
      <c r="B43" s="4"/>
      <c r="C43" s="20" t="s">
        <v>34</v>
      </c>
      <c r="D43" s="89">
        <v>518348</v>
      </c>
      <c r="E43" s="7" t="s">
        <v>69</v>
      </c>
      <c r="F43" s="8">
        <v>10.926</v>
      </c>
      <c r="G43" s="7" t="str">
        <f t="shared" si="2"/>
        <v>205/65-15</v>
      </c>
      <c r="H43" s="7" t="str">
        <f t="shared" si="0"/>
        <v>102T</v>
      </c>
      <c r="I43" s="7" t="str">
        <f t="shared" si="3"/>
        <v>2056515102T</v>
      </c>
      <c r="J43" s="7" t="s">
        <v>26</v>
      </c>
      <c r="K43" s="9" t="s">
        <v>158</v>
      </c>
      <c r="L43" s="7">
        <v>205</v>
      </c>
      <c r="M43" s="7">
        <v>65</v>
      </c>
      <c r="N43" s="7">
        <v>15</v>
      </c>
      <c r="O43" s="7">
        <v>102</v>
      </c>
      <c r="P43" s="7" t="s">
        <v>161</v>
      </c>
      <c r="Q43" s="7" t="str">
        <f t="shared" si="4"/>
        <v>VAN</v>
      </c>
      <c r="R43" s="10" t="s">
        <v>165</v>
      </c>
      <c r="S43" s="10" t="s">
        <v>163</v>
      </c>
      <c r="T43" s="10">
        <v>2</v>
      </c>
      <c r="U43" s="78" t="s">
        <v>171</v>
      </c>
      <c r="V43" s="11">
        <v>160</v>
      </c>
      <c r="W43" s="11">
        <f t="shared" si="5"/>
        <v>198.4</v>
      </c>
      <c r="X43" s="67">
        <f t="shared" si="6"/>
        <v>160</v>
      </c>
      <c r="Y43" s="11">
        <f t="shared" si="7"/>
        <v>198.4</v>
      </c>
      <c r="Z43" s="12" t="s">
        <v>0</v>
      </c>
      <c r="AA43" s="61" t="s">
        <v>0</v>
      </c>
      <c r="AB43" s="12"/>
      <c r="AC43" s="52">
        <f t="shared" si="8"/>
        <v>0</v>
      </c>
      <c r="AD43" s="76"/>
      <c r="AE43" s="60"/>
      <c r="AF43" s="4">
        <f t="shared" si="1"/>
        <v>0</v>
      </c>
      <c r="AG43" s="2"/>
      <c r="AH43" s="2"/>
      <c r="AI43" s="24"/>
      <c r="AJ43" s="24"/>
      <c r="AK43" s="2"/>
      <c r="AL43" s="24"/>
      <c r="AM43" s="24"/>
      <c r="AN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4"/>
      <c r="BU43" s="4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</row>
    <row r="44" spans="1:96" x14ac:dyDescent="0.25">
      <c r="A44" s="4"/>
      <c r="B44" s="4"/>
      <c r="C44" s="20" t="s">
        <v>34</v>
      </c>
      <c r="D44" s="89">
        <v>85226</v>
      </c>
      <c r="E44" s="7" t="s">
        <v>70</v>
      </c>
      <c r="F44" s="8">
        <v>12.282999999999999</v>
      </c>
      <c r="G44" s="7" t="str">
        <f t="shared" si="2"/>
        <v>205/65-16</v>
      </c>
      <c r="H44" s="7" t="str">
        <f t="shared" si="0"/>
        <v>107T</v>
      </c>
      <c r="I44" s="7" t="str">
        <f t="shared" si="3"/>
        <v>2056516107T</v>
      </c>
      <c r="J44" s="7" t="s">
        <v>40</v>
      </c>
      <c r="K44" s="9" t="s">
        <v>157</v>
      </c>
      <c r="L44" s="7">
        <v>205</v>
      </c>
      <c r="M44" s="7">
        <v>65</v>
      </c>
      <c r="N44" s="7">
        <v>16</v>
      </c>
      <c r="O44" s="7">
        <v>107</v>
      </c>
      <c r="P44" s="7" t="s">
        <v>161</v>
      </c>
      <c r="Q44" s="7" t="str">
        <f t="shared" si="4"/>
        <v>VAN</v>
      </c>
      <c r="R44" s="10" t="s">
        <v>162</v>
      </c>
      <c r="S44" s="10" t="s">
        <v>168</v>
      </c>
      <c r="T44" s="10">
        <v>2</v>
      </c>
      <c r="U44" s="78" t="s">
        <v>164</v>
      </c>
      <c r="V44" s="11">
        <v>173</v>
      </c>
      <c r="W44" s="11">
        <f t="shared" si="5"/>
        <v>214.52</v>
      </c>
      <c r="X44" s="67">
        <f t="shared" si="6"/>
        <v>173</v>
      </c>
      <c r="Y44" s="11">
        <f t="shared" si="7"/>
        <v>214.52</v>
      </c>
      <c r="Z44" s="12" t="s">
        <v>0</v>
      </c>
      <c r="AA44" s="61" t="s">
        <v>0</v>
      </c>
      <c r="AB44" s="12"/>
      <c r="AC44" s="52">
        <f t="shared" si="8"/>
        <v>0</v>
      </c>
      <c r="AD44" s="76"/>
      <c r="AE44" s="60"/>
      <c r="AF44" s="4">
        <f t="shared" si="1"/>
        <v>1</v>
      </c>
      <c r="AG44" s="2"/>
      <c r="AH44" s="2"/>
      <c r="AI44" s="24"/>
      <c r="AJ44" s="24"/>
      <c r="AK44" s="2"/>
      <c r="AL44" s="24"/>
      <c r="AM44" s="24"/>
      <c r="AN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4"/>
      <c r="BU44" s="4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</row>
    <row r="45" spans="1:96" x14ac:dyDescent="0.25">
      <c r="A45" s="4"/>
      <c r="B45" s="4"/>
      <c r="C45" s="20" t="s">
        <v>34</v>
      </c>
      <c r="D45" s="89">
        <v>125429</v>
      </c>
      <c r="E45" s="7" t="s">
        <v>71</v>
      </c>
      <c r="F45" s="8">
        <v>11.529</v>
      </c>
      <c r="G45" s="7" t="str">
        <f t="shared" si="2"/>
        <v>205/65-16</v>
      </c>
      <c r="H45" s="7" t="str">
        <f t="shared" si="0"/>
        <v>103T</v>
      </c>
      <c r="I45" s="7" t="str">
        <f t="shared" si="3"/>
        <v>2056516103T</v>
      </c>
      <c r="J45" s="7" t="s">
        <v>40</v>
      </c>
      <c r="K45" s="9" t="s">
        <v>153</v>
      </c>
      <c r="L45" s="7">
        <v>205</v>
      </c>
      <c r="M45" s="7">
        <v>65</v>
      </c>
      <c r="N45" s="7">
        <v>16</v>
      </c>
      <c r="O45" s="7">
        <v>103</v>
      </c>
      <c r="P45" s="7" t="s">
        <v>161</v>
      </c>
      <c r="Q45" s="7" t="str">
        <f t="shared" si="4"/>
        <v>VAN</v>
      </c>
      <c r="R45" s="10" t="s">
        <v>162</v>
      </c>
      <c r="S45" s="10" t="s">
        <v>163</v>
      </c>
      <c r="T45" s="10">
        <v>2</v>
      </c>
      <c r="U45" s="78" t="s">
        <v>164</v>
      </c>
      <c r="V45" s="11">
        <v>170</v>
      </c>
      <c r="W45" s="11">
        <f t="shared" si="5"/>
        <v>210.8</v>
      </c>
      <c r="X45" s="67">
        <f t="shared" si="6"/>
        <v>170</v>
      </c>
      <c r="Y45" s="11">
        <f t="shared" si="7"/>
        <v>210.8</v>
      </c>
      <c r="Z45" s="12" t="s">
        <v>0</v>
      </c>
      <c r="AA45" s="61" t="s">
        <v>0</v>
      </c>
      <c r="AB45" s="12"/>
      <c r="AC45" s="52">
        <f t="shared" si="8"/>
        <v>0</v>
      </c>
      <c r="AD45" s="76"/>
      <c r="AE45" s="60"/>
      <c r="AF45" s="4">
        <f t="shared" si="1"/>
        <v>1</v>
      </c>
      <c r="AG45" s="2"/>
      <c r="AH45" s="2"/>
      <c r="AI45" s="24"/>
      <c r="AJ45" s="24"/>
      <c r="AK45" s="2"/>
      <c r="AL45" s="24"/>
      <c r="AM45" s="24"/>
      <c r="AN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4"/>
      <c r="BU45" s="4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</row>
    <row r="46" spans="1:96" x14ac:dyDescent="0.25">
      <c r="A46" s="4"/>
      <c r="B46" s="4"/>
      <c r="C46" s="20" t="s">
        <v>34</v>
      </c>
      <c r="D46" s="89">
        <v>837582</v>
      </c>
      <c r="E46" s="7" t="s">
        <v>72</v>
      </c>
      <c r="F46" s="8">
        <v>12.593</v>
      </c>
      <c r="G46" s="7" t="str">
        <f t="shared" si="2"/>
        <v>205/65-16</v>
      </c>
      <c r="H46" s="7" t="str">
        <f t="shared" si="0"/>
        <v>107T</v>
      </c>
      <c r="I46" s="7" t="str">
        <f t="shared" si="3"/>
        <v>2056516107T</v>
      </c>
      <c r="J46" s="7" t="s">
        <v>26</v>
      </c>
      <c r="K46" s="9" t="s">
        <v>156</v>
      </c>
      <c r="L46" s="7">
        <v>205</v>
      </c>
      <c r="M46" s="7">
        <v>65</v>
      </c>
      <c r="N46" s="7">
        <v>16</v>
      </c>
      <c r="O46" s="7">
        <v>107</v>
      </c>
      <c r="P46" s="7" t="s">
        <v>161</v>
      </c>
      <c r="Q46" s="7" t="str">
        <f t="shared" si="4"/>
        <v>VAN</v>
      </c>
      <c r="R46" s="10" t="s">
        <v>165</v>
      </c>
      <c r="S46" s="10" t="s">
        <v>168</v>
      </c>
      <c r="T46" s="10">
        <v>2</v>
      </c>
      <c r="U46" s="78" t="s">
        <v>170</v>
      </c>
      <c r="V46" s="11">
        <v>179</v>
      </c>
      <c r="W46" s="11">
        <f t="shared" si="5"/>
        <v>221.96</v>
      </c>
      <c r="X46" s="67">
        <f t="shared" si="6"/>
        <v>179</v>
      </c>
      <c r="Y46" s="11">
        <f t="shared" si="7"/>
        <v>221.96</v>
      </c>
      <c r="Z46" s="12" t="s">
        <v>0</v>
      </c>
      <c r="AA46" s="61" t="s">
        <v>0</v>
      </c>
      <c r="AB46" s="12"/>
      <c r="AC46" s="52">
        <f t="shared" si="8"/>
        <v>0</v>
      </c>
      <c r="AD46" s="76"/>
      <c r="AE46" s="60"/>
      <c r="AF46" s="4">
        <f t="shared" si="1"/>
        <v>1</v>
      </c>
      <c r="AG46" s="2"/>
      <c r="AH46" s="2"/>
      <c r="AI46" s="24"/>
      <c r="AJ46" s="24"/>
      <c r="AK46" s="2"/>
      <c r="AL46" s="24"/>
      <c r="AM46" s="24"/>
      <c r="AN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4"/>
      <c r="BU46" s="4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</row>
    <row r="47" spans="1:96" x14ac:dyDescent="0.25">
      <c r="A47" s="4"/>
      <c r="B47" s="4"/>
      <c r="C47" s="20" t="s">
        <v>34</v>
      </c>
      <c r="D47" s="89">
        <v>603801</v>
      </c>
      <c r="E47" s="7" t="s">
        <v>73</v>
      </c>
      <c r="F47" s="8">
        <v>11.6</v>
      </c>
      <c r="G47" s="7" t="str">
        <f t="shared" si="2"/>
        <v>205/65-16</v>
      </c>
      <c r="H47" s="7" t="str">
        <f t="shared" si="0"/>
        <v>107T</v>
      </c>
      <c r="I47" s="7" t="str">
        <f t="shared" si="3"/>
        <v>2056516107T</v>
      </c>
      <c r="J47" s="7" t="s">
        <v>26</v>
      </c>
      <c r="K47" s="9" t="s">
        <v>158</v>
      </c>
      <c r="L47" s="7">
        <v>205</v>
      </c>
      <c r="M47" s="7">
        <v>65</v>
      </c>
      <c r="N47" s="7">
        <v>16</v>
      </c>
      <c r="O47" s="7">
        <v>107</v>
      </c>
      <c r="P47" s="7" t="s">
        <v>161</v>
      </c>
      <c r="Q47" s="7" t="str">
        <f t="shared" si="4"/>
        <v>VAN</v>
      </c>
      <c r="R47" s="10" t="s">
        <v>165</v>
      </c>
      <c r="S47" s="10" t="s">
        <v>163</v>
      </c>
      <c r="T47" s="10">
        <v>2</v>
      </c>
      <c r="U47" s="78" t="s">
        <v>171</v>
      </c>
      <c r="V47" s="11">
        <v>188</v>
      </c>
      <c r="W47" s="11">
        <f t="shared" si="5"/>
        <v>233.12</v>
      </c>
      <c r="X47" s="67">
        <f t="shared" si="6"/>
        <v>188</v>
      </c>
      <c r="Y47" s="11">
        <f t="shared" si="7"/>
        <v>233.12</v>
      </c>
      <c r="Z47" s="12" t="s">
        <v>0</v>
      </c>
      <c r="AA47" s="61" t="s">
        <v>0</v>
      </c>
      <c r="AB47" s="12"/>
      <c r="AC47" s="52">
        <f t="shared" si="8"/>
        <v>0</v>
      </c>
      <c r="AD47" s="76"/>
      <c r="AE47" s="60"/>
      <c r="AF47" s="4">
        <f t="shared" si="1"/>
        <v>1</v>
      </c>
      <c r="AG47" s="2"/>
      <c r="AH47" s="2"/>
      <c r="AI47" s="24"/>
      <c r="AJ47" s="24"/>
      <c r="AK47" s="2"/>
      <c r="AL47" s="24"/>
      <c r="AM47" s="24"/>
      <c r="AN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4"/>
      <c r="BU47" s="4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</row>
    <row r="48" spans="1:96" x14ac:dyDescent="0.25">
      <c r="A48" s="4"/>
      <c r="B48" s="4"/>
      <c r="C48" s="20" t="s">
        <v>34</v>
      </c>
      <c r="D48" s="89">
        <v>3309</v>
      </c>
      <c r="E48" s="7" t="s">
        <v>74</v>
      </c>
      <c r="F48" s="8">
        <v>12.257</v>
      </c>
      <c r="G48" s="7" t="str">
        <f t="shared" si="2"/>
        <v>205/65-16</v>
      </c>
      <c r="H48" s="7" t="str">
        <f t="shared" si="0"/>
        <v>107R</v>
      </c>
      <c r="I48" s="7" t="str">
        <f t="shared" si="3"/>
        <v>2056516107R</v>
      </c>
      <c r="J48" s="7" t="s">
        <v>41</v>
      </c>
      <c r="K48" s="9" t="s">
        <v>159</v>
      </c>
      <c r="L48" s="7">
        <v>205</v>
      </c>
      <c r="M48" s="7">
        <v>65</v>
      </c>
      <c r="N48" s="7">
        <v>16</v>
      </c>
      <c r="O48" s="7">
        <v>107</v>
      </c>
      <c r="P48" s="7" t="s">
        <v>169</v>
      </c>
      <c r="Q48" s="7" t="str">
        <f t="shared" si="4"/>
        <v>VAN</v>
      </c>
      <c r="R48" s="10">
        <v>0</v>
      </c>
      <c r="S48" s="10">
        <v>0</v>
      </c>
      <c r="T48" s="10">
        <v>0</v>
      </c>
      <c r="U48" s="78" t="s">
        <v>0</v>
      </c>
      <c r="V48" s="11">
        <v>142</v>
      </c>
      <c r="W48" s="11">
        <f t="shared" si="5"/>
        <v>176.08</v>
      </c>
      <c r="X48" s="67">
        <f t="shared" si="6"/>
        <v>142</v>
      </c>
      <c r="Y48" s="11">
        <f t="shared" si="7"/>
        <v>176.08</v>
      </c>
      <c r="Z48" s="12" t="s">
        <v>0</v>
      </c>
      <c r="AA48" s="61" t="s">
        <v>0</v>
      </c>
      <c r="AB48" s="12"/>
      <c r="AC48" s="52">
        <f t="shared" si="8"/>
        <v>0</v>
      </c>
      <c r="AD48" s="76"/>
      <c r="AE48" s="60"/>
      <c r="AF48" s="4">
        <f t="shared" si="1"/>
        <v>1</v>
      </c>
      <c r="AG48" s="2"/>
      <c r="AH48" s="2"/>
      <c r="AI48" s="24"/>
      <c r="AJ48" s="24"/>
      <c r="AK48" s="2"/>
      <c r="AL48" s="24"/>
      <c r="AM48" s="24"/>
      <c r="AN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4"/>
      <c r="BU48" s="4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</row>
    <row r="49" spans="1:96" x14ac:dyDescent="0.25">
      <c r="A49" s="4"/>
      <c r="B49" s="4"/>
      <c r="C49" s="20" t="s">
        <v>34</v>
      </c>
      <c r="D49" s="89">
        <v>442963</v>
      </c>
      <c r="E49" s="7" t="s">
        <v>75</v>
      </c>
      <c r="F49" s="8">
        <v>12.212</v>
      </c>
      <c r="G49" s="7" t="str">
        <f t="shared" si="2"/>
        <v>205/70-15</v>
      </c>
      <c r="H49" s="7" t="str">
        <f t="shared" si="0"/>
        <v>106R</v>
      </c>
      <c r="I49" s="7" t="str">
        <f t="shared" si="3"/>
        <v>2057015106R</v>
      </c>
      <c r="J49" s="7" t="s">
        <v>40</v>
      </c>
      <c r="K49" s="9" t="s">
        <v>157</v>
      </c>
      <c r="L49" s="7">
        <v>205</v>
      </c>
      <c r="M49" s="7">
        <v>70</v>
      </c>
      <c r="N49" s="7">
        <v>15</v>
      </c>
      <c r="O49" s="7">
        <v>106</v>
      </c>
      <c r="P49" s="7" t="s">
        <v>169</v>
      </c>
      <c r="Q49" s="7" t="str">
        <f t="shared" si="4"/>
        <v>VAN</v>
      </c>
      <c r="R49" s="10" t="s">
        <v>162</v>
      </c>
      <c r="S49" s="10" t="s">
        <v>168</v>
      </c>
      <c r="T49" s="10">
        <v>2</v>
      </c>
      <c r="U49" s="78" t="s">
        <v>164</v>
      </c>
      <c r="V49" s="11">
        <v>150</v>
      </c>
      <c r="W49" s="11">
        <f t="shared" si="5"/>
        <v>186</v>
      </c>
      <c r="X49" s="67">
        <f t="shared" si="6"/>
        <v>150</v>
      </c>
      <c r="Y49" s="11">
        <f t="shared" si="7"/>
        <v>186</v>
      </c>
      <c r="Z49" s="12" t="s">
        <v>0</v>
      </c>
      <c r="AA49" s="61" t="s">
        <v>0</v>
      </c>
      <c r="AB49" s="12"/>
      <c r="AC49" s="52">
        <f t="shared" si="8"/>
        <v>0</v>
      </c>
      <c r="AD49" s="76"/>
      <c r="AE49" s="60"/>
      <c r="AF49" s="4">
        <f t="shared" si="1"/>
        <v>0</v>
      </c>
      <c r="AG49" s="2"/>
      <c r="AH49" s="2"/>
      <c r="AI49" s="24"/>
      <c r="AJ49" s="24"/>
      <c r="AK49" s="2"/>
      <c r="AL49" s="24"/>
      <c r="AM49" s="24"/>
      <c r="AN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4"/>
      <c r="BU49" s="4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</row>
    <row r="50" spans="1:96" x14ac:dyDescent="0.25">
      <c r="A50" s="4"/>
      <c r="B50" s="4"/>
      <c r="C50" s="20" t="s">
        <v>34</v>
      </c>
      <c r="D50" s="89">
        <v>382988</v>
      </c>
      <c r="E50" s="7" t="s">
        <v>76</v>
      </c>
      <c r="F50" s="8">
        <v>13.016999999999999</v>
      </c>
      <c r="G50" s="7" t="str">
        <f t="shared" si="2"/>
        <v>205/70-15</v>
      </c>
      <c r="H50" s="7" t="str">
        <f t="shared" si="0"/>
        <v>106R</v>
      </c>
      <c r="I50" s="7" t="str">
        <f t="shared" si="3"/>
        <v>2057015106R</v>
      </c>
      <c r="J50" s="7" t="s">
        <v>26</v>
      </c>
      <c r="K50" s="9" t="s">
        <v>156</v>
      </c>
      <c r="L50" s="7">
        <v>205</v>
      </c>
      <c r="M50" s="7">
        <v>70</v>
      </c>
      <c r="N50" s="7">
        <v>15</v>
      </c>
      <c r="O50" s="7">
        <v>106</v>
      </c>
      <c r="P50" s="7" t="s">
        <v>169</v>
      </c>
      <c r="Q50" s="7" t="str">
        <f t="shared" si="4"/>
        <v>VAN</v>
      </c>
      <c r="R50" s="10" t="s">
        <v>165</v>
      </c>
      <c r="S50" s="10" t="s">
        <v>168</v>
      </c>
      <c r="T50" s="10">
        <v>2</v>
      </c>
      <c r="U50" s="78" t="s">
        <v>170</v>
      </c>
      <c r="V50" s="11">
        <v>146</v>
      </c>
      <c r="W50" s="11">
        <f t="shared" si="5"/>
        <v>181.04</v>
      </c>
      <c r="X50" s="67">
        <f t="shared" si="6"/>
        <v>146</v>
      </c>
      <c r="Y50" s="11">
        <f t="shared" si="7"/>
        <v>181.04</v>
      </c>
      <c r="Z50" s="12" t="s">
        <v>0</v>
      </c>
      <c r="AA50" s="61" t="s">
        <v>0</v>
      </c>
      <c r="AB50" s="12"/>
      <c r="AC50" s="52">
        <f t="shared" si="8"/>
        <v>0</v>
      </c>
      <c r="AD50" s="76"/>
      <c r="AE50" s="60"/>
      <c r="AF50" s="4">
        <f t="shared" si="1"/>
        <v>0</v>
      </c>
      <c r="AG50" s="2"/>
      <c r="AH50" s="2"/>
      <c r="AI50" s="24"/>
      <c r="AJ50" s="24"/>
      <c r="AK50" s="2"/>
      <c r="AL50" s="24"/>
      <c r="AM50" s="24"/>
      <c r="AN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4"/>
      <c r="BU50" s="4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</row>
    <row r="51" spans="1:96" x14ac:dyDescent="0.25">
      <c r="A51" s="4"/>
      <c r="B51" s="4"/>
      <c r="C51" s="20" t="s">
        <v>34</v>
      </c>
      <c r="D51" s="89">
        <v>873665</v>
      </c>
      <c r="E51" s="7" t="s">
        <v>77</v>
      </c>
      <c r="F51" s="8">
        <v>11.787000000000001</v>
      </c>
      <c r="G51" s="7" t="str">
        <f t="shared" si="2"/>
        <v>205/70-15</v>
      </c>
      <c r="H51" s="7" t="str">
        <f t="shared" si="0"/>
        <v>106R</v>
      </c>
      <c r="I51" s="7" t="str">
        <f t="shared" si="3"/>
        <v>2057015106R</v>
      </c>
      <c r="J51" s="7" t="s">
        <v>26</v>
      </c>
      <c r="K51" s="9" t="s">
        <v>158</v>
      </c>
      <c r="L51" s="7">
        <v>205</v>
      </c>
      <c r="M51" s="7">
        <v>70</v>
      </c>
      <c r="N51" s="7">
        <v>15</v>
      </c>
      <c r="O51" s="7">
        <v>106</v>
      </c>
      <c r="P51" s="7" t="s">
        <v>169</v>
      </c>
      <c r="Q51" s="7" t="str">
        <f t="shared" si="4"/>
        <v>VAN</v>
      </c>
      <c r="R51" s="10" t="s">
        <v>165</v>
      </c>
      <c r="S51" s="10" t="s">
        <v>163</v>
      </c>
      <c r="T51" s="10">
        <v>2</v>
      </c>
      <c r="U51" s="78" t="s">
        <v>171</v>
      </c>
      <c r="V51" s="11">
        <v>163</v>
      </c>
      <c r="W51" s="11">
        <f t="shared" si="5"/>
        <v>202.12</v>
      </c>
      <c r="X51" s="67">
        <f t="shared" si="6"/>
        <v>163</v>
      </c>
      <c r="Y51" s="11">
        <f t="shared" si="7"/>
        <v>202.12</v>
      </c>
      <c r="Z51" s="12" t="s">
        <v>0</v>
      </c>
      <c r="AA51" s="61" t="s">
        <v>0</v>
      </c>
      <c r="AB51" s="12"/>
      <c r="AC51" s="52">
        <f t="shared" si="8"/>
        <v>0</v>
      </c>
      <c r="AD51" s="76"/>
      <c r="AE51" s="60"/>
      <c r="AF51" s="4">
        <f t="shared" si="1"/>
        <v>0</v>
      </c>
      <c r="AG51" s="2"/>
      <c r="AH51" s="2"/>
      <c r="AI51" s="24"/>
      <c r="AJ51" s="24"/>
      <c r="AK51" s="2"/>
      <c r="AL51" s="24"/>
      <c r="AM51" s="24"/>
      <c r="AN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4"/>
      <c r="BU51" s="4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</row>
    <row r="52" spans="1:96" x14ac:dyDescent="0.25">
      <c r="A52" s="4"/>
      <c r="B52" s="4"/>
      <c r="C52" s="20" t="s">
        <v>34</v>
      </c>
      <c r="D52" s="89">
        <v>498601</v>
      </c>
      <c r="E52" s="7" t="s">
        <v>78</v>
      </c>
      <c r="F52" s="8">
        <v>14.78</v>
      </c>
      <c r="G52" s="7" t="str">
        <f t="shared" si="2"/>
        <v>205/75-16</v>
      </c>
      <c r="H52" s="7" t="str">
        <f t="shared" si="0"/>
        <v>113R</v>
      </c>
      <c r="I52" s="7" t="str">
        <f t="shared" si="3"/>
        <v>2057516113R</v>
      </c>
      <c r="J52" s="7" t="s">
        <v>40</v>
      </c>
      <c r="K52" s="9" t="s">
        <v>157</v>
      </c>
      <c r="L52" s="7">
        <v>205</v>
      </c>
      <c r="M52" s="7">
        <v>75</v>
      </c>
      <c r="N52" s="7">
        <v>16</v>
      </c>
      <c r="O52" s="7">
        <v>113</v>
      </c>
      <c r="P52" s="7" t="s">
        <v>169</v>
      </c>
      <c r="Q52" s="7" t="str">
        <f t="shared" si="4"/>
        <v>VAN</v>
      </c>
      <c r="R52" s="10" t="s">
        <v>162</v>
      </c>
      <c r="S52" s="10" t="s">
        <v>168</v>
      </c>
      <c r="T52" s="10">
        <v>2</v>
      </c>
      <c r="U52" s="78" t="s">
        <v>164</v>
      </c>
      <c r="V52" s="11">
        <v>176</v>
      </c>
      <c r="W52" s="11">
        <f t="shared" si="5"/>
        <v>218.24</v>
      </c>
      <c r="X52" s="67">
        <f t="shared" si="6"/>
        <v>176</v>
      </c>
      <c r="Y52" s="11">
        <f t="shared" si="7"/>
        <v>218.24</v>
      </c>
      <c r="Z52" s="12" t="s">
        <v>0</v>
      </c>
      <c r="AA52" s="61" t="s">
        <v>0</v>
      </c>
      <c r="AB52" s="12"/>
      <c r="AC52" s="52">
        <f t="shared" si="8"/>
        <v>0</v>
      </c>
      <c r="AD52" s="76"/>
      <c r="AE52" s="60"/>
      <c r="AF52" s="4">
        <f t="shared" si="1"/>
        <v>1</v>
      </c>
      <c r="AG52" s="2"/>
      <c r="AH52" s="2"/>
      <c r="AI52" s="24"/>
      <c r="AJ52" s="24"/>
      <c r="AK52" s="2"/>
      <c r="AL52" s="24"/>
      <c r="AM52" s="24"/>
      <c r="AN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4"/>
      <c r="BU52" s="4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</row>
    <row r="53" spans="1:96" x14ac:dyDescent="0.25">
      <c r="A53" s="4"/>
      <c r="B53" s="4"/>
      <c r="C53" s="20" t="s">
        <v>34</v>
      </c>
      <c r="D53" s="89">
        <v>159386</v>
      </c>
      <c r="E53" s="7" t="s">
        <v>79</v>
      </c>
      <c r="F53" s="8">
        <v>14.077</v>
      </c>
      <c r="G53" s="7" t="str">
        <f t="shared" si="2"/>
        <v>205/75-16</v>
      </c>
      <c r="H53" s="7" t="str">
        <f t="shared" si="0"/>
        <v>110R</v>
      </c>
      <c r="I53" s="7" t="str">
        <f t="shared" si="3"/>
        <v>2057516110R</v>
      </c>
      <c r="J53" s="7" t="s">
        <v>40</v>
      </c>
      <c r="K53" s="9" t="s">
        <v>157</v>
      </c>
      <c r="L53" s="7">
        <v>205</v>
      </c>
      <c r="M53" s="7">
        <v>75</v>
      </c>
      <c r="N53" s="7">
        <v>16</v>
      </c>
      <c r="O53" s="7">
        <v>110</v>
      </c>
      <c r="P53" s="7" t="s">
        <v>169</v>
      </c>
      <c r="Q53" s="7" t="str">
        <f t="shared" si="4"/>
        <v>VAN</v>
      </c>
      <c r="R53" s="10" t="s">
        <v>165</v>
      </c>
      <c r="S53" s="10" t="s">
        <v>168</v>
      </c>
      <c r="T53" s="10">
        <v>2</v>
      </c>
      <c r="U53" s="78" t="s">
        <v>164</v>
      </c>
      <c r="V53" s="11">
        <v>160</v>
      </c>
      <c r="W53" s="11">
        <f t="shared" si="5"/>
        <v>198.4</v>
      </c>
      <c r="X53" s="67">
        <f t="shared" si="6"/>
        <v>160</v>
      </c>
      <c r="Y53" s="11">
        <f t="shared" si="7"/>
        <v>198.4</v>
      </c>
      <c r="Z53" s="12" t="s">
        <v>0</v>
      </c>
      <c r="AA53" s="61" t="s">
        <v>0</v>
      </c>
      <c r="AB53" s="12"/>
      <c r="AC53" s="52">
        <f t="shared" si="8"/>
        <v>0</v>
      </c>
      <c r="AD53" s="76"/>
      <c r="AE53" s="60"/>
      <c r="AF53" s="4">
        <f t="shared" si="1"/>
        <v>1</v>
      </c>
      <c r="AG53" s="2"/>
      <c r="AH53" s="2"/>
      <c r="AI53" s="24"/>
      <c r="AJ53" s="24"/>
      <c r="AK53" s="2"/>
      <c r="AL53" s="24"/>
      <c r="AM53" s="24"/>
      <c r="AN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4"/>
      <c r="BU53" s="4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</row>
    <row r="54" spans="1:96" x14ac:dyDescent="0.25">
      <c r="A54" s="4"/>
      <c r="B54" s="4"/>
      <c r="C54" s="20" t="s">
        <v>34</v>
      </c>
      <c r="D54" s="89">
        <v>903236</v>
      </c>
      <c r="E54" s="7" t="s">
        <v>80</v>
      </c>
      <c r="F54" s="8">
        <v>14.574</v>
      </c>
      <c r="G54" s="7" t="str">
        <f t="shared" si="2"/>
        <v>205/75-16</v>
      </c>
      <c r="H54" s="7" t="str">
        <f t="shared" si="0"/>
        <v>110R</v>
      </c>
      <c r="I54" s="7" t="str">
        <f t="shared" si="3"/>
        <v>2057516110R</v>
      </c>
      <c r="J54" s="7" t="s">
        <v>26</v>
      </c>
      <c r="K54" s="9" t="s">
        <v>156</v>
      </c>
      <c r="L54" s="7">
        <v>205</v>
      </c>
      <c r="M54" s="7">
        <v>75</v>
      </c>
      <c r="N54" s="7">
        <v>16</v>
      </c>
      <c r="O54" s="7">
        <v>110</v>
      </c>
      <c r="P54" s="7" t="s">
        <v>169</v>
      </c>
      <c r="Q54" s="7" t="str">
        <f t="shared" si="4"/>
        <v>VAN</v>
      </c>
      <c r="R54" s="10" t="s">
        <v>165</v>
      </c>
      <c r="S54" s="10" t="s">
        <v>168</v>
      </c>
      <c r="T54" s="10">
        <v>2</v>
      </c>
      <c r="U54" s="78" t="s">
        <v>170</v>
      </c>
      <c r="V54" s="11">
        <v>173</v>
      </c>
      <c r="W54" s="11">
        <f t="shared" si="5"/>
        <v>214.52</v>
      </c>
      <c r="X54" s="67">
        <f t="shared" si="6"/>
        <v>173</v>
      </c>
      <c r="Y54" s="11">
        <f t="shared" si="7"/>
        <v>214.52</v>
      </c>
      <c r="Z54" s="12" t="s">
        <v>0</v>
      </c>
      <c r="AA54" s="61" t="s">
        <v>0</v>
      </c>
      <c r="AB54" s="12"/>
      <c r="AC54" s="52">
        <f t="shared" si="8"/>
        <v>0</v>
      </c>
      <c r="AD54" s="76"/>
      <c r="AE54" s="60"/>
      <c r="AF54" s="4">
        <f t="shared" si="1"/>
        <v>1</v>
      </c>
      <c r="AG54" s="2"/>
      <c r="AH54" s="2"/>
      <c r="AI54" s="24"/>
      <c r="AJ54" s="24"/>
      <c r="AK54" s="2"/>
      <c r="AL54" s="24"/>
      <c r="AM54" s="24"/>
      <c r="AN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4"/>
      <c r="BU54" s="4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</row>
    <row r="55" spans="1:96" x14ac:dyDescent="0.25">
      <c r="A55" s="4"/>
      <c r="B55" s="4"/>
      <c r="C55" s="20" t="s">
        <v>34</v>
      </c>
      <c r="D55" s="89">
        <v>921163</v>
      </c>
      <c r="E55" s="7" t="s">
        <v>81</v>
      </c>
      <c r="F55" s="8">
        <v>15.173</v>
      </c>
      <c r="G55" s="7" t="str">
        <f t="shared" si="2"/>
        <v>205/75-16</v>
      </c>
      <c r="H55" s="7" t="str">
        <f t="shared" si="0"/>
        <v>113R</v>
      </c>
      <c r="I55" s="7" t="str">
        <f t="shared" si="3"/>
        <v>2057516113R</v>
      </c>
      <c r="J55" s="7" t="s">
        <v>26</v>
      </c>
      <c r="K55" s="9" t="s">
        <v>156</v>
      </c>
      <c r="L55" s="7">
        <v>205</v>
      </c>
      <c r="M55" s="7">
        <v>75</v>
      </c>
      <c r="N55" s="7">
        <v>16</v>
      </c>
      <c r="O55" s="7">
        <v>113</v>
      </c>
      <c r="P55" s="7" t="s">
        <v>169</v>
      </c>
      <c r="Q55" s="7" t="str">
        <f t="shared" si="4"/>
        <v>VAN</v>
      </c>
      <c r="R55" s="10" t="s">
        <v>165</v>
      </c>
      <c r="S55" s="10" t="s">
        <v>168</v>
      </c>
      <c r="T55" s="10">
        <v>2</v>
      </c>
      <c r="U55" s="78" t="s">
        <v>170</v>
      </c>
      <c r="V55" s="11">
        <v>189</v>
      </c>
      <c r="W55" s="11">
        <f t="shared" si="5"/>
        <v>234.35999999999999</v>
      </c>
      <c r="X55" s="67">
        <f t="shared" si="6"/>
        <v>189</v>
      </c>
      <c r="Y55" s="11">
        <f t="shared" si="7"/>
        <v>234.35999999999999</v>
      </c>
      <c r="Z55" s="12" t="s">
        <v>0</v>
      </c>
      <c r="AA55" s="61" t="s">
        <v>0</v>
      </c>
      <c r="AB55" s="12"/>
      <c r="AC55" s="52">
        <f t="shared" si="8"/>
        <v>0</v>
      </c>
      <c r="AD55" s="76"/>
      <c r="AE55" s="60"/>
      <c r="AF55" s="4">
        <f t="shared" si="1"/>
        <v>1</v>
      </c>
      <c r="AG55" s="2"/>
      <c r="AH55" s="2"/>
      <c r="AI55" s="24"/>
      <c r="AJ55" s="24"/>
      <c r="AK55" s="2"/>
      <c r="AL55" s="24"/>
      <c r="AM55" s="24"/>
      <c r="AN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4"/>
      <c r="BU55" s="4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</row>
    <row r="56" spans="1:96" x14ac:dyDescent="0.25">
      <c r="A56" s="4"/>
      <c r="B56" s="4"/>
      <c r="C56" s="20" t="s">
        <v>34</v>
      </c>
      <c r="D56" s="89">
        <v>717135</v>
      </c>
      <c r="E56" s="7" t="s">
        <v>82</v>
      </c>
      <c r="F56" s="8">
        <v>14.848000000000001</v>
      </c>
      <c r="G56" s="7" t="str">
        <f t="shared" si="2"/>
        <v>205/75-16</v>
      </c>
      <c r="H56" s="7" t="str">
        <f t="shared" si="0"/>
        <v>113R</v>
      </c>
      <c r="I56" s="7" t="str">
        <f t="shared" si="3"/>
        <v>2057516113R</v>
      </c>
      <c r="J56" s="7" t="s">
        <v>26</v>
      </c>
      <c r="K56" s="9" t="s">
        <v>158</v>
      </c>
      <c r="L56" s="7">
        <v>205</v>
      </c>
      <c r="M56" s="7">
        <v>75</v>
      </c>
      <c r="N56" s="7">
        <v>16</v>
      </c>
      <c r="O56" s="7">
        <v>113</v>
      </c>
      <c r="P56" s="7" t="s">
        <v>169</v>
      </c>
      <c r="Q56" s="7" t="str">
        <f t="shared" si="4"/>
        <v>VAN</v>
      </c>
      <c r="R56" s="10" t="s">
        <v>165</v>
      </c>
      <c r="S56" s="10" t="s">
        <v>163</v>
      </c>
      <c r="T56" s="10">
        <v>2</v>
      </c>
      <c r="U56" s="78" t="s">
        <v>171</v>
      </c>
      <c r="V56" s="11">
        <v>200</v>
      </c>
      <c r="W56" s="11">
        <f t="shared" si="5"/>
        <v>248</v>
      </c>
      <c r="X56" s="67">
        <f t="shared" si="6"/>
        <v>200</v>
      </c>
      <c r="Y56" s="11">
        <f t="shared" si="7"/>
        <v>248</v>
      </c>
      <c r="Z56" s="12" t="s">
        <v>0</v>
      </c>
      <c r="AA56" s="61" t="s">
        <v>0</v>
      </c>
      <c r="AB56" s="12"/>
      <c r="AC56" s="52">
        <f t="shared" si="8"/>
        <v>0</v>
      </c>
      <c r="AD56" s="76"/>
      <c r="AE56" s="60"/>
      <c r="AF56" s="4">
        <f t="shared" si="1"/>
        <v>1</v>
      </c>
      <c r="AG56" s="2"/>
      <c r="AH56" s="2"/>
      <c r="AI56" s="24"/>
      <c r="AJ56" s="24"/>
      <c r="AK56" s="2"/>
      <c r="AL56" s="24"/>
      <c r="AM56" s="24"/>
      <c r="AN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4"/>
      <c r="BU56" s="4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</row>
    <row r="57" spans="1:96" x14ac:dyDescent="0.25">
      <c r="A57" s="4"/>
      <c r="B57" s="4"/>
      <c r="C57" s="20" t="s">
        <v>34</v>
      </c>
      <c r="D57" s="89">
        <v>356121</v>
      </c>
      <c r="E57" s="7" t="s">
        <v>83</v>
      </c>
      <c r="F57" s="8">
        <v>13.683</v>
      </c>
      <c r="G57" s="7" t="str">
        <f t="shared" si="2"/>
        <v>205/75-16</v>
      </c>
      <c r="H57" s="7" t="str">
        <f t="shared" si="0"/>
        <v>110R</v>
      </c>
      <c r="I57" s="7" t="str">
        <f t="shared" si="3"/>
        <v>2057516110R</v>
      </c>
      <c r="J57" s="7" t="s">
        <v>26</v>
      </c>
      <c r="K57" s="9" t="s">
        <v>158</v>
      </c>
      <c r="L57" s="7">
        <v>205</v>
      </c>
      <c r="M57" s="7">
        <v>75</v>
      </c>
      <c r="N57" s="7">
        <v>16</v>
      </c>
      <c r="O57" s="7">
        <v>110</v>
      </c>
      <c r="P57" s="7" t="s">
        <v>169</v>
      </c>
      <c r="Q57" s="7" t="str">
        <f t="shared" si="4"/>
        <v>VAN</v>
      </c>
      <c r="R57" s="10" t="s">
        <v>165</v>
      </c>
      <c r="S57" s="10" t="s">
        <v>163</v>
      </c>
      <c r="T57" s="10">
        <v>2</v>
      </c>
      <c r="U57" s="78" t="s">
        <v>171</v>
      </c>
      <c r="V57" s="11">
        <v>181</v>
      </c>
      <c r="W57" s="11">
        <f t="shared" si="5"/>
        <v>224.44</v>
      </c>
      <c r="X57" s="67">
        <f t="shared" si="6"/>
        <v>181</v>
      </c>
      <c r="Y57" s="11">
        <f t="shared" si="7"/>
        <v>224.44</v>
      </c>
      <c r="Z57" s="12" t="s">
        <v>0</v>
      </c>
      <c r="AA57" s="61" t="s">
        <v>0</v>
      </c>
      <c r="AB57" s="12"/>
      <c r="AC57" s="52">
        <f t="shared" si="8"/>
        <v>0</v>
      </c>
      <c r="AD57" s="76"/>
      <c r="AE57" s="60"/>
      <c r="AF57" s="4">
        <f t="shared" si="1"/>
        <v>1</v>
      </c>
      <c r="AG57" s="2"/>
      <c r="AH57" s="2"/>
      <c r="AI57" s="24"/>
      <c r="AJ57" s="24"/>
      <c r="AK57" s="2"/>
      <c r="AL57" s="24"/>
      <c r="AM57" s="24"/>
      <c r="AN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4"/>
      <c r="BU57" s="4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</row>
    <row r="58" spans="1:96" x14ac:dyDescent="0.25">
      <c r="A58" s="4"/>
      <c r="B58" s="4"/>
      <c r="C58" s="20" t="s">
        <v>34</v>
      </c>
      <c r="D58" s="89">
        <v>54748</v>
      </c>
      <c r="E58" s="7" t="s">
        <v>84</v>
      </c>
      <c r="F58" s="8">
        <v>13.946</v>
      </c>
      <c r="G58" s="7" t="str">
        <f t="shared" si="2"/>
        <v>205/75-16</v>
      </c>
      <c r="H58" s="7" t="str">
        <f t="shared" si="0"/>
        <v>110R</v>
      </c>
      <c r="I58" s="7" t="str">
        <f t="shared" si="3"/>
        <v>2057516110R</v>
      </c>
      <c r="J58" s="7" t="s">
        <v>41</v>
      </c>
      <c r="K58" s="9" t="s">
        <v>159</v>
      </c>
      <c r="L58" s="7">
        <v>205</v>
      </c>
      <c r="M58" s="7">
        <v>75</v>
      </c>
      <c r="N58" s="7">
        <v>16</v>
      </c>
      <c r="O58" s="7">
        <v>110</v>
      </c>
      <c r="P58" s="7" t="s">
        <v>169</v>
      </c>
      <c r="Q58" s="7" t="str">
        <f t="shared" si="4"/>
        <v>VAN</v>
      </c>
      <c r="R58" s="10">
        <v>0</v>
      </c>
      <c r="S58" s="10">
        <v>0</v>
      </c>
      <c r="T58" s="10">
        <v>0</v>
      </c>
      <c r="U58" s="78" t="s">
        <v>0</v>
      </c>
      <c r="V58" s="11">
        <v>147</v>
      </c>
      <c r="W58" s="11">
        <f t="shared" si="5"/>
        <v>182.28</v>
      </c>
      <c r="X58" s="67">
        <f t="shared" si="6"/>
        <v>147</v>
      </c>
      <c r="Y58" s="11">
        <f t="shared" si="7"/>
        <v>182.28</v>
      </c>
      <c r="Z58" s="12" t="s">
        <v>0</v>
      </c>
      <c r="AA58" s="61" t="s">
        <v>0</v>
      </c>
      <c r="AB58" s="12"/>
      <c r="AC58" s="52">
        <f t="shared" si="8"/>
        <v>0</v>
      </c>
      <c r="AD58" s="76"/>
      <c r="AE58" s="60"/>
      <c r="AF58" s="4">
        <f t="shared" si="1"/>
        <v>1</v>
      </c>
      <c r="AG58" s="2"/>
      <c r="AH58" s="2"/>
      <c r="AI58" s="24"/>
      <c r="AJ58" s="24"/>
      <c r="AK58" s="2"/>
      <c r="AL58" s="24"/>
      <c r="AM58" s="24"/>
      <c r="AN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4"/>
      <c r="BU58" s="4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</row>
    <row r="59" spans="1:96" x14ac:dyDescent="0.25">
      <c r="A59" s="4"/>
      <c r="B59" s="4"/>
      <c r="C59" s="20" t="s">
        <v>34</v>
      </c>
      <c r="D59" s="89">
        <v>871965</v>
      </c>
      <c r="E59" s="7" t="s">
        <v>85</v>
      </c>
      <c r="F59" s="8">
        <v>12.143000000000001</v>
      </c>
      <c r="G59" s="7" t="str">
        <f t="shared" si="2"/>
        <v>215/60-16</v>
      </c>
      <c r="H59" s="7" t="str">
        <f t="shared" si="0"/>
        <v>103T</v>
      </c>
      <c r="I59" s="7" t="str">
        <f t="shared" si="3"/>
        <v>2156016103T</v>
      </c>
      <c r="J59" s="7" t="s">
        <v>40</v>
      </c>
      <c r="K59" s="9" t="s">
        <v>153</v>
      </c>
      <c r="L59" s="7">
        <v>215</v>
      </c>
      <c r="M59" s="7">
        <v>60</v>
      </c>
      <c r="N59" s="7">
        <v>16</v>
      </c>
      <c r="O59" s="7">
        <v>103</v>
      </c>
      <c r="P59" s="7" t="s">
        <v>161</v>
      </c>
      <c r="Q59" s="7" t="str">
        <f t="shared" si="4"/>
        <v>VAN</v>
      </c>
      <c r="R59" s="10" t="s">
        <v>162</v>
      </c>
      <c r="S59" s="10" t="s">
        <v>163</v>
      </c>
      <c r="T59" s="10">
        <v>2</v>
      </c>
      <c r="U59" s="78" t="s">
        <v>164</v>
      </c>
      <c r="V59" s="11">
        <v>200</v>
      </c>
      <c r="W59" s="11">
        <f t="shared" si="5"/>
        <v>248</v>
      </c>
      <c r="X59" s="67">
        <f t="shared" si="6"/>
        <v>200</v>
      </c>
      <c r="Y59" s="11">
        <f t="shared" si="7"/>
        <v>248</v>
      </c>
      <c r="Z59" s="12" t="s">
        <v>0</v>
      </c>
      <c r="AA59" s="61" t="s">
        <v>0</v>
      </c>
      <c r="AB59" s="12"/>
      <c r="AC59" s="52">
        <f t="shared" si="8"/>
        <v>0</v>
      </c>
      <c r="AD59" s="76"/>
      <c r="AE59" s="60"/>
      <c r="AF59" s="4">
        <f t="shared" si="1"/>
        <v>0</v>
      </c>
      <c r="AG59" s="2"/>
      <c r="AH59" s="2"/>
      <c r="AI59" s="24"/>
      <c r="AJ59" s="24"/>
      <c r="AK59" s="2"/>
      <c r="AL59" s="24"/>
      <c r="AM59" s="24"/>
      <c r="AN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4"/>
      <c r="BU59" s="4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</row>
    <row r="60" spans="1:96" x14ac:dyDescent="0.25">
      <c r="A60" s="4"/>
      <c r="B60" s="4"/>
      <c r="C60" s="20" t="s">
        <v>34</v>
      </c>
      <c r="D60" s="89">
        <v>513721</v>
      </c>
      <c r="E60" s="7" t="s">
        <v>86</v>
      </c>
      <c r="F60" s="8">
        <v>12.24</v>
      </c>
      <c r="G60" s="7" t="str">
        <f t="shared" si="2"/>
        <v>215/60-16</v>
      </c>
      <c r="H60" s="7" t="str">
        <f t="shared" si="0"/>
        <v>103T</v>
      </c>
      <c r="I60" s="7" t="str">
        <f t="shared" si="3"/>
        <v>2156016103T</v>
      </c>
      <c r="J60" s="7" t="s">
        <v>26</v>
      </c>
      <c r="K60" s="9" t="s">
        <v>154</v>
      </c>
      <c r="L60" s="7">
        <v>215</v>
      </c>
      <c r="M60" s="7">
        <v>60</v>
      </c>
      <c r="N60" s="7">
        <v>16</v>
      </c>
      <c r="O60" s="7">
        <v>103</v>
      </c>
      <c r="P60" s="7" t="s">
        <v>161</v>
      </c>
      <c r="Q60" s="7" t="str">
        <f t="shared" si="4"/>
        <v>VAN</v>
      </c>
      <c r="R60" s="10" t="s">
        <v>165</v>
      </c>
      <c r="S60" s="10" t="s">
        <v>163</v>
      </c>
      <c r="T60" s="10">
        <v>2</v>
      </c>
      <c r="U60" s="78" t="s">
        <v>166</v>
      </c>
      <c r="V60" s="11">
        <v>197</v>
      </c>
      <c r="W60" s="11">
        <f t="shared" si="5"/>
        <v>244.28</v>
      </c>
      <c r="X60" s="67">
        <f t="shared" si="6"/>
        <v>197</v>
      </c>
      <c r="Y60" s="11">
        <f t="shared" si="7"/>
        <v>244.28</v>
      </c>
      <c r="Z60" s="12" t="s">
        <v>0</v>
      </c>
      <c r="AA60" s="61" t="s">
        <v>0</v>
      </c>
      <c r="AB60" s="12"/>
      <c r="AC60" s="52">
        <f t="shared" si="8"/>
        <v>0</v>
      </c>
      <c r="AD60" s="76"/>
      <c r="AE60" s="60"/>
      <c r="AF60" s="4">
        <f t="shared" si="1"/>
        <v>0</v>
      </c>
      <c r="AG60" s="2"/>
      <c r="AH60" s="2"/>
      <c r="AI60" s="24"/>
      <c r="AJ60" s="24"/>
      <c r="AK60" s="2"/>
      <c r="AL60" s="24"/>
      <c r="AM60" s="24"/>
      <c r="AN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4"/>
      <c r="BU60" s="4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</row>
    <row r="61" spans="1:96" x14ac:dyDescent="0.25">
      <c r="A61" s="4"/>
      <c r="B61" s="4"/>
      <c r="C61" s="20" t="s">
        <v>34</v>
      </c>
      <c r="D61" s="89">
        <v>767042</v>
      </c>
      <c r="E61" s="7" t="s">
        <v>87</v>
      </c>
      <c r="F61" s="8">
        <v>11.593999999999999</v>
      </c>
      <c r="G61" s="7" t="str">
        <f t="shared" si="2"/>
        <v>215/60-16</v>
      </c>
      <c r="H61" s="7" t="str">
        <f t="shared" si="0"/>
        <v>103T</v>
      </c>
      <c r="I61" s="7" t="str">
        <f t="shared" si="3"/>
        <v>2156016103T</v>
      </c>
      <c r="J61" s="7" t="s">
        <v>26</v>
      </c>
      <c r="K61" s="9" t="s">
        <v>158</v>
      </c>
      <c r="L61" s="7">
        <v>215</v>
      </c>
      <c r="M61" s="7">
        <v>60</v>
      </c>
      <c r="N61" s="7">
        <v>16</v>
      </c>
      <c r="O61" s="7">
        <v>103</v>
      </c>
      <c r="P61" s="7" t="s">
        <v>161</v>
      </c>
      <c r="Q61" s="7" t="str">
        <f t="shared" si="4"/>
        <v>VAN</v>
      </c>
      <c r="R61" s="10" t="s">
        <v>165</v>
      </c>
      <c r="S61" s="10" t="s">
        <v>163</v>
      </c>
      <c r="T61" s="10">
        <v>2</v>
      </c>
      <c r="U61" s="78" t="s">
        <v>171</v>
      </c>
      <c r="V61" s="11">
        <v>206</v>
      </c>
      <c r="W61" s="11">
        <f t="shared" si="5"/>
        <v>255.44</v>
      </c>
      <c r="X61" s="67">
        <f t="shared" si="6"/>
        <v>206</v>
      </c>
      <c r="Y61" s="11">
        <f t="shared" si="7"/>
        <v>255.44</v>
      </c>
      <c r="Z61" s="12" t="s">
        <v>0</v>
      </c>
      <c r="AA61" s="61" t="s">
        <v>0</v>
      </c>
      <c r="AB61" s="12"/>
      <c r="AC61" s="52">
        <f t="shared" si="8"/>
        <v>0</v>
      </c>
      <c r="AD61" s="76"/>
      <c r="AE61" s="60"/>
      <c r="AF61" s="4">
        <f t="shared" si="1"/>
        <v>0</v>
      </c>
      <c r="AG61" s="2"/>
      <c r="AH61" s="2"/>
      <c r="AI61" s="24"/>
      <c r="AJ61" s="24"/>
      <c r="AK61" s="2"/>
      <c r="AL61" s="24"/>
      <c r="AM61" s="24"/>
      <c r="AN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4"/>
      <c r="BU61" s="4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</row>
    <row r="62" spans="1:96" x14ac:dyDescent="0.25">
      <c r="A62" s="4"/>
      <c r="B62" s="4"/>
      <c r="C62" s="20" t="s">
        <v>34</v>
      </c>
      <c r="D62" s="89">
        <v>529550</v>
      </c>
      <c r="E62" s="7" t="s">
        <v>88</v>
      </c>
      <c r="F62" s="8">
        <v>13</v>
      </c>
      <c r="G62" s="7" t="str">
        <f t="shared" si="2"/>
        <v>215/60-17</v>
      </c>
      <c r="H62" s="7" t="str">
        <f t="shared" si="0"/>
        <v>104H</v>
      </c>
      <c r="I62" s="7" t="str">
        <f t="shared" si="3"/>
        <v>2156017104H</v>
      </c>
      <c r="J62" s="7" t="s">
        <v>40</v>
      </c>
      <c r="K62" s="9" t="s">
        <v>157</v>
      </c>
      <c r="L62" s="7">
        <v>215</v>
      </c>
      <c r="M62" s="7">
        <v>60</v>
      </c>
      <c r="N62" s="7">
        <v>17</v>
      </c>
      <c r="O62" s="7">
        <v>104</v>
      </c>
      <c r="P62" s="7" t="s">
        <v>173</v>
      </c>
      <c r="Q62" s="7" t="str">
        <f t="shared" si="4"/>
        <v>VAN</v>
      </c>
      <c r="R62" s="10" t="s">
        <v>162</v>
      </c>
      <c r="S62" s="10" t="s">
        <v>168</v>
      </c>
      <c r="T62" s="10">
        <v>2</v>
      </c>
      <c r="U62" s="78" t="s">
        <v>164</v>
      </c>
      <c r="V62" s="11">
        <v>247</v>
      </c>
      <c r="W62" s="11">
        <f t="shared" si="5"/>
        <v>306.27999999999997</v>
      </c>
      <c r="X62" s="67">
        <f t="shared" si="6"/>
        <v>247</v>
      </c>
      <c r="Y62" s="11">
        <f t="shared" si="7"/>
        <v>306.27999999999997</v>
      </c>
      <c r="Z62" s="12" t="s">
        <v>0</v>
      </c>
      <c r="AA62" s="61" t="s">
        <v>0</v>
      </c>
      <c r="AB62" s="12"/>
      <c r="AC62" s="52">
        <f t="shared" si="8"/>
        <v>0</v>
      </c>
      <c r="AD62" s="76"/>
      <c r="AE62" s="60"/>
      <c r="AF62" s="4">
        <f t="shared" si="1"/>
        <v>1</v>
      </c>
      <c r="AG62" s="2"/>
      <c r="AH62" s="2"/>
      <c r="AI62" s="24"/>
      <c r="AJ62" s="24"/>
      <c r="AK62" s="2"/>
      <c r="AL62" s="24"/>
      <c r="AM62" s="24"/>
      <c r="AN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4"/>
      <c r="BU62" s="4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</row>
    <row r="63" spans="1:96" x14ac:dyDescent="0.25">
      <c r="A63" s="4"/>
      <c r="B63" s="4"/>
      <c r="C63" s="20" t="s">
        <v>34</v>
      </c>
      <c r="D63" s="89">
        <v>562639</v>
      </c>
      <c r="E63" s="7" t="s">
        <v>89</v>
      </c>
      <c r="F63" s="8">
        <v>13.161</v>
      </c>
      <c r="G63" s="7" t="str">
        <f t="shared" si="2"/>
        <v>215/60-17</v>
      </c>
      <c r="H63" s="7" t="str">
        <f t="shared" si="0"/>
        <v>109T</v>
      </c>
      <c r="I63" s="7" t="str">
        <f t="shared" si="3"/>
        <v>2156017109T</v>
      </c>
      <c r="J63" s="7" t="s">
        <v>40</v>
      </c>
      <c r="K63" s="9" t="s">
        <v>157</v>
      </c>
      <c r="L63" s="7">
        <v>215</v>
      </c>
      <c r="M63" s="7">
        <v>60</v>
      </c>
      <c r="N63" s="7">
        <v>17</v>
      </c>
      <c r="O63" s="7">
        <v>109</v>
      </c>
      <c r="P63" s="7" t="s">
        <v>161</v>
      </c>
      <c r="Q63" s="7" t="str">
        <f t="shared" si="4"/>
        <v>VAN</v>
      </c>
      <c r="R63" s="10" t="s">
        <v>162</v>
      </c>
      <c r="S63" s="10" t="s">
        <v>168</v>
      </c>
      <c r="T63" s="10">
        <v>2</v>
      </c>
      <c r="U63" s="78" t="s">
        <v>164</v>
      </c>
      <c r="V63" s="11">
        <v>247</v>
      </c>
      <c r="W63" s="11">
        <f t="shared" si="5"/>
        <v>306.27999999999997</v>
      </c>
      <c r="X63" s="67">
        <f t="shared" si="6"/>
        <v>247</v>
      </c>
      <c r="Y63" s="11">
        <f t="shared" si="7"/>
        <v>306.27999999999997</v>
      </c>
      <c r="Z63" s="12" t="s">
        <v>0</v>
      </c>
      <c r="AA63" s="61" t="s">
        <v>0</v>
      </c>
      <c r="AB63" s="12"/>
      <c r="AC63" s="52">
        <f t="shared" si="8"/>
        <v>0</v>
      </c>
      <c r="AD63" s="76"/>
      <c r="AE63" s="60"/>
      <c r="AF63" s="4">
        <f t="shared" si="1"/>
        <v>1</v>
      </c>
      <c r="AG63" s="2"/>
      <c r="AH63" s="2"/>
      <c r="AI63" s="24"/>
      <c r="AJ63" s="24"/>
      <c r="AK63" s="2"/>
      <c r="AL63" s="24"/>
      <c r="AM63" s="24"/>
      <c r="AN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4"/>
      <c r="BU63" s="4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</row>
    <row r="64" spans="1:96" x14ac:dyDescent="0.25">
      <c r="A64" s="4"/>
      <c r="B64" s="4"/>
      <c r="C64" s="20" t="s">
        <v>34</v>
      </c>
      <c r="D64" s="89">
        <v>960897</v>
      </c>
      <c r="E64" s="7" t="s">
        <v>90</v>
      </c>
      <c r="F64" s="8">
        <v>13.648</v>
      </c>
      <c r="G64" s="7" t="str">
        <f t="shared" si="2"/>
        <v>215/60-17</v>
      </c>
      <c r="H64" s="7" t="str">
        <f t="shared" si="0"/>
        <v>109T</v>
      </c>
      <c r="I64" s="7" t="str">
        <f t="shared" si="3"/>
        <v>2156017109T</v>
      </c>
      <c r="J64" s="7" t="s">
        <v>26</v>
      </c>
      <c r="K64" s="9" t="s">
        <v>156</v>
      </c>
      <c r="L64" s="7">
        <v>215</v>
      </c>
      <c r="M64" s="7">
        <v>60</v>
      </c>
      <c r="N64" s="7">
        <v>17</v>
      </c>
      <c r="O64" s="7">
        <v>109</v>
      </c>
      <c r="P64" s="7" t="s">
        <v>161</v>
      </c>
      <c r="Q64" s="7" t="str">
        <f t="shared" si="4"/>
        <v>VAN</v>
      </c>
      <c r="R64" s="10" t="s">
        <v>165</v>
      </c>
      <c r="S64" s="10" t="s">
        <v>168</v>
      </c>
      <c r="T64" s="10">
        <v>2</v>
      </c>
      <c r="U64" s="78" t="s">
        <v>170</v>
      </c>
      <c r="V64" s="11">
        <v>216</v>
      </c>
      <c r="W64" s="11">
        <f t="shared" si="5"/>
        <v>267.83999999999997</v>
      </c>
      <c r="X64" s="67">
        <f t="shared" si="6"/>
        <v>216</v>
      </c>
      <c r="Y64" s="11">
        <f t="shared" si="7"/>
        <v>267.83999999999997</v>
      </c>
      <c r="Z64" s="12" t="s">
        <v>0</v>
      </c>
      <c r="AA64" s="61" t="s">
        <v>0</v>
      </c>
      <c r="AB64" s="12"/>
      <c r="AC64" s="52">
        <f t="shared" si="8"/>
        <v>0</v>
      </c>
      <c r="AD64" s="76"/>
      <c r="AE64" s="60"/>
      <c r="AF64" s="4">
        <f t="shared" si="1"/>
        <v>1</v>
      </c>
      <c r="AG64" s="2"/>
      <c r="AH64" s="2"/>
      <c r="AI64" s="24"/>
      <c r="AJ64" s="24"/>
      <c r="AK64" s="2"/>
      <c r="AL64" s="24"/>
      <c r="AM64" s="24"/>
      <c r="AN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4"/>
      <c r="BU64" s="4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</row>
    <row r="65" spans="1:96" x14ac:dyDescent="0.25">
      <c r="A65" s="4"/>
      <c r="B65" s="4"/>
      <c r="C65" s="20" t="s">
        <v>34</v>
      </c>
      <c r="D65" s="89">
        <v>406293</v>
      </c>
      <c r="E65" s="7" t="s">
        <v>91</v>
      </c>
      <c r="F65" s="8">
        <v>12.5</v>
      </c>
      <c r="G65" s="7" t="str">
        <f t="shared" si="2"/>
        <v>215/60-17</v>
      </c>
      <c r="H65" s="7" t="str">
        <f t="shared" si="0"/>
        <v>104H</v>
      </c>
      <c r="I65" s="7" t="str">
        <f t="shared" si="3"/>
        <v>2156017104H</v>
      </c>
      <c r="J65" s="7" t="s">
        <v>26</v>
      </c>
      <c r="K65" s="9" t="s">
        <v>156</v>
      </c>
      <c r="L65" s="7">
        <v>215</v>
      </c>
      <c r="M65" s="7">
        <v>60</v>
      </c>
      <c r="N65" s="7">
        <v>17</v>
      </c>
      <c r="O65" s="7">
        <v>104</v>
      </c>
      <c r="P65" s="7" t="s">
        <v>173</v>
      </c>
      <c r="Q65" s="7" t="str">
        <f t="shared" si="4"/>
        <v>VAN</v>
      </c>
      <c r="R65" s="10" t="s">
        <v>165</v>
      </c>
      <c r="S65" s="10" t="s">
        <v>163</v>
      </c>
      <c r="T65" s="10">
        <v>2</v>
      </c>
      <c r="U65" s="78" t="s">
        <v>166</v>
      </c>
      <c r="V65" s="11">
        <v>210</v>
      </c>
      <c r="W65" s="11">
        <f t="shared" si="5"/>
        <v>260.39999999999998</v>
      </c>
      <c r="X65" s="67">
        <f t="shared" si="6"/>
        <v>210</v>
      </c>
      <c r="Y65" s="11">
        <f t="shared" si="7"/>
        <v>260.39999999999998</v>
      </c>
      <c r="Z65" s="12" t="s">
        <v>175</v>
      </c>
      <c r="AA65" s="61" t="s">
        <v>0</v>
      </c>
      <c r="AB65" s="12"/>
      <c r="AC65" s="52">
        <f t="shared" si="8"/>
        <v>0</v>
      </c>
      <c r="AD65" s="76"/>
      <c r="AE65" s="60"/>
      <c r="AF65" s="4">
        <f t="shared" si="1"/>
        <v>1</v>
      </c>
      <c r="AG65" s="2"/>
      <c r="AH65" s="2"/>
      <c r="AI65" s="24"/>
      <c r="AJ65" s="24"/>
      <c r="AK65" s="2"/>
      <c r="AL65" s="24"/>
      <c r="AM65" s="24"/>
      <c r="AN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4"/>
      <c r="BU65" s="4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</row>
    <row r="66" spans="1:96" x14ac:dyDescent="0.25">
      <c r="A66" s="4"/>
      <c r="B66" s="4"/>
      <c r="C66" s="20" t="s">
        <v>34</v>
      </c>
      <c r="D66" s="89">
        <v>151975</v>
      </c>
      <c r="E66" s="7" t="s">
        <v>92</v>
      </c>
      <c r="F66" s="8">
        <v>13.161</v>
      </c>
      <c r="G66" s="7" t="str">
        <f t="shared" si="2"/>
        <v>215/60-17</v>
      </c>
      <c r="H66" s="7" t="str">
        <f t="shared" si="0"/>
        <v>104H</v>
      </c>
      <c r="I66" s="7" t="str">
        <f t="shared" si="3"/>
        <v>2156017104H</v>
      </c>
      <c r="J66" s="7" t="s">
        <v>41</v>
      </c>
      <c r="K66" s="9" t="s">
        <v>159</v>
      </c>
      <c r="L66" s="7">
        <v>215</v>
      </c>
      <c r="M66" s="7">
        <v>60</v>
      </c>
      <c r="N66" s="7">
        <v>17</v>
      </c>
      <c r="O66" s="7">
        <v>104</v>
      </c>
      <c r="P66" s="7" t="s">
        <v>173</v>
      </c>
      <c r="Q66" s="7" t="str">
        <f t="shared" si="4"/>
        <v>VAN</v>
      </c>
      <c r="R66" s="10">
        <v>0</v>
      </c>
      <c r="S66" s="10">
        <v>0</v>
      </c>
      <c r="T66" s="10">
        <v>0</v>
      </c>
      <c r="U66" s="78" t="s">
        <v>0</v>
      </c>
      <c r="V66" s="11">
        <v>191</v>
      </c>
      <c r="W66" s="11">
        <f t="shared" si="5"/>
        <v>236.84</v>
      </c>
      <c r="X66" s="67">
        <f t="shared" si="6"/>
        <v>191</v>
      </c>
      <c r="Y66" s="11">
        <f t="shared" si="7"/>
        <v>236.84</v>
      </c>
      <c r="Z66" s="12" t="s">
        <v>0</v>
      </c>
      <c r="AA66" s="61" t="s">
        <v>0</v>
      </c>
      <c r="AB66" s="12"/>
      <c r="AC66" s="52">
        <f t="shared" si="8"/>
        <v>0</v>
      </c>
      <c r="AD66" s="76"/>
      <c r="AE66" s="60"/>
      <c r="AF66" s="4">
        <f t="shared" si="1"/>
        <v>1</v>
      </c>
      <c r="AG66" s="2"/>
      <c r="AH66" s="2"/>
      <c r="AI66" s="24"/>
      <c r="AJ66" s="24"/>
      <c r="AK66" s="2"/>
      <c r="AL66" s="24"/>
      <c r="AM66" s="24"/>
      <c r="AN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4"/>
      <c r="BU66" s="4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</row>
    <row r="67" spans="1:96" x14ac:dyDescent="0.25">
      <c r="A67" s="4"/>
      <c r="B67" s="4"/>
      <c r="C67" s="20" t="s">
        <v>34</v>
      </c>
      <c r="D67" s="89">
        <v>919902</v>
      </c>
      <c r="E67" s="7" t="s">
        <v>93</v>
      </c>
      <c r="F67" s="8">
        <v>13.282</v>
      </c>
      <c r="G67" s="7" t="str">
        <f t="shared" si="2"/>
        <v>215/60-17</v>
      </c>
      <c r="H67" s="7" t="str">
        <f t="shared" si="0"/>
        <v>109T</v>
      </c>
      <c r="I67" s="7" t="str">
        <f t="shared" si="3"/>
        <v>2156017109T</v>
      </c>
      <c r="J67" s="7" t="s">
        <v>41</v>
      </c>
      <c r="K67" s="9" t="s">
        <v>159</v>
      </c>
      <c r="L67" s="7">
        <v>215</v>
      </c>
      <c r="M67" s="7">
        <v>60</v>
      </c>
      <c r="N67" s="7">
        <v>17</v>
      </c>
      <c r="O67" s="7">
        <v>109</v>
      </c>
      <c r="P67" s="7" t="s">
        <v>161</v>
      </c>
      <c r="Q67" s="7" t="str">
        <f t="shared" si="4"/>
        <v>VAN</v>
      </c>
      <c r="R67" s="10">
        <v>0</v>
      </c>
      <c r="S67" s="10">
        <v>0</v>
      </c>
      <c r="T67" s="10">
        <v>0</v>
      </c>
      <c r="U67" s="78" t="s">
        <v>0</v>
      </c>
      <c r="V67" s="11">
        <v>191</v>
      </c>
      <c r="W67" s="11">
        <f t="shared" si="5"/>
        <v>236.84</v>
      </c>
      <c r="X67" s="67">
        <f t="shared" si="6"/>
        <v>191</v>
      </c>
      <c r="Y67" s="11">
        <f t="shared" si="7"/>
        <v>236.84</v>
      </c>
      <c r="Z67" s="12" t="s">
        <v>0</v>
      </c>
      <c r="AA67" s="61" t="s">
        <v>0</v>
      </c>
      <c r="AB67" s="12"/>
      <c r="AC67" s="52">
        <f t="shared" si="8"/>
        <v>0</v>
      </c>
      <c r="AD67" s="76"/>
      <c r="AE67" s="60"/>
      <c r="AF67" s="4">
        <f t="shared" si="1"/>
        <v>1</v>
      </c>
      <c r="AG67" s="2"/>
      <c r="AH67" s="2"/>
      <c r="AI67" s="24"/>
      <c r="AJ67" s="24"/>
      <c r="AK67" s="2"/>
      <c r="AL67" s="24"/>
      <c r="AM67" s="24"/>
      <c r="AN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4"/>
      <c r="BU67" s="4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</row>
    <row r="68" spans="1:96" x14ac:dyDescent="0.25">
      <c r="A68" s="4"/>
      <c r="B68" s="4"/>
      <c r="C68" s="20" t="s">
        <v>34</v>
      </c>
      <c r="D68" s="89">
        <v>877510</v>
      </c>
      <c r="E68" s="7" t="s">
        <v>94</v>
      </c>
      <c r="F68" s="8" t="s">
        <v>0</v>
      </c>
      <c r="G68" s="7" t="str">
        <f t="shared" si="2"/>
        <v>215/60-17</v>
      </c>
      <c r="H68" s="7" t="str">
        <f t="shared" si="0"/>
        <v>109T</v>
      </c>
      <c r="I68" s="7" t="str">
        <f t="shared" si="3"/>
        <v>2156017109T</v>
      </c>
      <c r="J68" s="7" t="s">
        <v>26</v>
      </c>
      <c r="K68" s="9" t="s">
        <v>158</v>
      </c>
      <c r="L68" s="7">
        <v>215</v>
      </c>
      <c r="M68" s="7">
        <v>60</v>
      </c>
      <c r="N68" s="7">
        <v>17</v>
      </c>
      <c r="O68" s="7">
        <v>109</v>
      </c>
      <c r="P68" s="7" t="s">
        <v>161</v>
      </c>
      <c r="Q68" s="7" t="str">
        <f t="shared" si="4"/>
        <v>VAN</v>
      </c>
      <c r="R68" s="10">
        <v>0</v>
      </c>
      <c r="S68" s="10">
        <v>0</v>
      </c>
      <c r="T68" s="10">
        <v>0</v>
      </c>
      <c r="U68" s="78" t="s">
        <v>0</v>
      </c>
      <c r="V68" s="11">
        <v>254</v>
      </c>
      <c r="W68" s="11">
        <f t="shared" si="5"/>
        <v>314.95999999999998</v>
      </c>
      <c r="X68" s="67">
        <f t="shared" si="6"/>
        <v>254</v>
      </c>
      <c r="Y68" s="11">
        <f t="shared" si="7"/>
        <v>314.95999999999998</v>
      </c>
      <c r="Z68" s="12" t="s">
        <v>0</v>
      </c>
      <c r="AA68" s="61" t="s">
        <v>151</v>
      </c>
      <c r="AB68" s="12"/>
      <c r="AC68" s="52">
        <f t="shared" si="8"/>
        <v>0</v>
      </c>
      <c r="AD68" s="76"/>
      <c r="AE68" s="60"/>
      <c r="AF68" s="4">
        <f t="shared" si="1"/>
        <v>1</v>
      </c>
      <c r="AG68" s="2"/>
      <c r="AH68" s="2"/>
      <c r="AI68" s="24"/>
      <c r="AJ68" s="24"/>
      <c r="AK68" s="2"/>
      <c r="AL68" s="24"/>
      <c r="AM68" s="24"/>
      <c r="AN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4"/>
      <c r="BU68" s="4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</row>
    <row r="69" spans="1:96" x14ac:dyDescent="0.25">
      <c r="A69" s="4"/>
      <c r="B69" s="4"/>
      <c r="C69" s="20" t="s">
        <v>34</v>
      </c>
      <c r="D69" s="89">
        <v>853148</v>
      </c>
      <c r="E69" s="7" t="s">
        <v>95</v>
      </c>
      <c r="F69" s="8">
        <v>11.465</v>
      </c>
      <c r="G69" s="7" t="str">
        <f t="shared" si="2"/>
        <v>215/65-15</v>
      </c>
      <c r="H69" s="7" t="str">
        <f t="shared" si="0"/>
        <v>104T</v>
      </c>
      <c r="I69" s="7" t="str">
        <f t="shared" si="3"/>
        <v>2156515104T</v>
      </c>
      <c r="J69" s="7" t="s">
        <v>26</v>
      </c>
      <c r="K69" s="9" t="s">
        <v>154</v>
      </c>
      <c r="L69" s="7">
        <v>215</v>
      </c>
      <c r="M69" s="7">
        <v>65</v>
      </c>
      <c r="N69" s="7">
        <v>15</v>
      </c>
      <c r="O69" s="7">
        <v>104</v>
      </c>
      <c r="P69" s="7" t="s">
        <v>161</v>
      </c>
      <c r="Q69" s="7" t="str">
        <f t="shared" si="4"/>
        <v>VAN</v>
      </c>
      <c r="R69" s="10" t="s">
        <v>165</v>
      </c>
      <c r="S69" s="10" t="s">
        <v>163</v>
      </c>
      <c r="T69" s="10">
        <v>2</v>
      </c>
      <c r="U69" s="78" t="s">
        <v>166</v>
      </c>
      <c r="V69" s="11">
        <v>188</v>
      </c>
      <c r="W69" s="11">
        <f t="shared" si="5"/>
        <v>233.12</v>
      </c>
      <c r="X69" s="67">
        <f t="shared" si="6"/>
        <v>188</v>
      </c>
      <c r="Y69" s="11">
        <f t="shared" si="7"/>
        <v>233.12</v>
      </c>
      <c r="Z69" s="12" t="s">
        <v>0</v>
      </c>
      <c r="AA69" s="61" t="s">
        <v>0</v>
      </c>
      <c r="AB69" s="12"/>
      <c r="AC69" s="52">
        <f t="shared" si="8"/>
        <v>0</v>
      </c>
      <c r="AD69" s="76"/>
      <c r="AE69" s="60"/>
      <c r="AF69" s="4">
        <f t="shared" si="1"/>
        <v>0</v>
      </c>
      <c r="AG69" s="2"/>
      <c r="AH69" s="2"/>
      <c r="AI69" s="24"/>
      <c r="AJ69" s="24"/>
      <c r="AK69" s="2"/>
      <c r="AL69" s="24"/>
      <c r="AM69" s="24"/>
      <c r="AN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4"/>
      <c r="BU69" s="4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</row>
    <row r="70" spans="1:96" x14ac:dyDescent="0.25">
      <c r="A70" s="4"/>
      <c r="B70" s="4"/>
      <c r="C70" s="20" t="s">
        <v>34</v>
      </c>
      <c r="D70" s="89">
        <v>136016</v>
      </c>
      <c r="E70" s="7" t="s">
        <v>96</v>
      </c>
      <c r="F70" s="8">
        <v>11.801</v>
      </c>
      <c r="G70" s="7" t="str">
        <f t="shared" ref="G70:G77" si="9">L70&amp;"/"&amp;M70&amp;"-"&amp;N70</f>
        <v>215/65-15</v>
      </c>
      <c r="H70" s="7" t="str">
        <f t="shared" ref="H70:H77" si="10">O70&amp;P70</f>
        <v>104T</v>
      </c>
      <c r="I70" s="7" t="str">
        <f t="shared" ref="I70:I77" si="11">L70&amp;M70&amp;N70&amp;O70&amp;P70</f>
        <v>2156515104T</v>
      </c>
      <c r="J70" s="7" t="s">
        <v>40</v>
      </c>
      <c r="K70" s="9" t="s">
        <v>153</v>
      </c>
      <c r="L70" s="7">
        <v>215</v>
      </c>
      <c r="M70" s="7">
        <v>65</v>
      </c>
      <c r="N70" s="7">
        <v>15</v>
      </c>
      <c r="O70" s="7">
        <v>104</v>
      </c>
      <c r="P70" s="7" t="s">
        <v>161</v>
      </c>
      <c r="Q70" s="7" t="str">
        <f t="shared" si="4"/>
        <v>VAN</v>
      </c>
      <c r="R70" s="10" t="s">
        <v>162</v>
      </c>
      <c r="S70" s="10" t="s">
        <v>163</v>
      </c>
      <c r="T70" s="10">
        <v>2</v>
      </c>
      <c r="U70" s="78" t="s">
        <v>164</v>
      </c>
      <c r="V70" s="11">
        <v>189</v>
      </c>
      <c r="W70" s="11">
        <f t="shared" si="5"/>
        <v>234.35999999999999</v>
      </c>
      <c r="X70" s="67">
        <f t="shared" si="6"/>
        <v>189</v>
      </c>
      <c r="Y70" s="11">
        <f t="shared" si="7"/>
        <v>234.35999999999999</v>
      </c>
      <c r="Z70" s="12" t="s">
        <v>0</v>
      </c>
      <c r="AA70" s="61" t="s">
        <v>0</v>
      </c>
      <c r="AB70" s="12"/>
      <c r="AC70" s="52">
        <f t="shared" si="8"/>
        <v>0</v>
      </c>
      <c r="AD70" s="76"/>
      <c r="AE70" s="60"/>
      <c r="AF70" s="4">
        <f t="shared" si="1"/>
        <v>0</v>
      </c>
      <c r="AG70" s="2"/>
      <c r="AH70" s="2"/>
      <c r="AI70" s="24"/>
      <c r="AJ70" s="24"/>
      <c r="AK70" s="2"/>
      <c r="AL70" s="24"/>
      <c r="AM70" s="24"/>
      <c r="AN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4"/>
      <c r="BU70" s="4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</row>
    <row r="71" spans="1:96" x14ac:dyDescent="0.25">
      <c r="A71" s="4"/>
      <c r="B71" s="4"/>
      <c r="C71" s="20" t="s">
        <v>34</v>
      </c>
      <c r="D71" s="89">
        <v>949938</v>
      </c>
      <c r="E71" s="7" t="s">
        <v>97</v>
      </c>
      <c r="F71" s="8">
        <v>12.766999999999999</v>
      </c>
      <c r="G71" s="7" t="str">
        <f t="shared" si="9"/>
        <v>215/65-15</v>
      </c>
      <c r="H71" s="7" t="str">
        <f t="shared" si="10"/>
        <v>104T</v>
      </c>
      <c r="I71" s="7" t="str">
        <f t="shared" si="11"/>
        <v>2156515104T</v>
      </c>
      <c r="J71" s="7" t="s">
        <v>26</v>
      </c>
      <c r="K71" s="9" t="s">
        <v>158</v>
      </c>
      <c r="L71" s="7">
        <v>215</v>
      </c>
      <c r="M71" s="7">
        <v>65</v>
      </c>
      <c r="N71" s="7">
        <v>15</v>
      </c>
      <c r="O71" s="7">
        <v>104</v>
      </c>
      <c r="P71" s="7" t="s">
        <v>161</v>
      </c>
      <c r="Q71" s="7" t="str">
        <f t="shared" ref="Q71:Q77" si="12">IF(D71="","","VAN")</f>
        <v>VAN</v>
      </c>
      <c r="R71" s="10" t="s">
        <v>162</v>
      </c>
      <c r="S71" s="10" t="s">
        <v>163</v>
      </c>
      <c r="T71" s="10">
        <v>2</v>
      </c>
      <c r="U71" s="78" t="s">
        <v>171</v>
      </c>
      <c r="V71" s="11">
        <v>200</v>
      </c>
      <c r="W71" s="11">
        <f t="shared" ref="W71:W77" si="13">IFERROR(IF($AI$6="FI",V71*(1+24%),V71*(1+25%)),"")</f>
        <v>248</v>
      </c>
      <c r="X71" s="67">
        <f t="shared" si="6"/>
        <v>200</v>
      </c>
      <c r="Y71" s="11">
        <f t="shared" ref="Y71:Y77" si="14">IFERROR(IF($AI$6="FI",X71*(1+24%),X71*(1+25%)),"")</f>
        <v>248</v>
      </c>
      <c r="Z71" s="12" t="s">
        <v>0</v>
      </c>
      <c r="AA71" s="61" t="s">
        <v>0</v>
      </c>
      <c r="AB71" s="12"/>
      <c r="AC71" s="52">
        <f t="shared" si="8"/>
        <v>0</v>
      </c>
      <c r="AD71" s="76"/>
      <c r="AE71" s="60"/>
      <c r="AF71" s="4">
        <f t="shared" si="1"/>
        <v>0</v>
      </c>
      <c r="AG71" s="2"/>
      <c r="AH71" s="2"/>
      <c r="AI71" s="24"/>
      <c r="AJ71" s="24"/>
      <c r="AK71" s="2"/>
      <c r="AL71" s="24"/>
      <c r="AM71" s="24"/>
      <c r="AN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4"/>
      <c r="BU71" s="4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</row>
    <row r="72" spans="1:96" x14ac:dyDescent="0.25">
      <c r="A72" s="4"/>
      <c r="B72" s="4"/>
      <c r="C72" s="20" t="s">
        <v>34</v>
      </c>
      <c r="D72" s="89">
        <v>986806</v>
      </c>
      <c r="E72" s="7" t="s">
        <v>98</v>
      </c>
      <c r="F72" s="8">
        <v>13.205</v>
      </c>
      <c r="G72" s="7" t="str">
        <f t="shared" si="9"/>
        <v>215/65-16</v>
      </c>
      <c r="H72" s="7" t="str">
        <f t="shared" si="10"/>
        <v>109R</v>
      </c>
      <c r="I72" s="7" t="str">
        <f t="shared" si="11"/>
        <v>2156516109R</v>
      </c>
      <c r="J72" s="7" t="s">
        <v>40</v>
      </c>
      <c r="K72" s="9" t="s">
        <v>157</v>
      </c>
      <c r="L72" s="7">
        <v>215</v>
      </c>
      <c r="M72" s="7">
        <v>65</v>
      </c>
      <c r="N72" s="7">
        <v>16</v>
      </c>
      <c r="O72" s="7">
        <v>109</v>
      </c>
      <c r="P72" s="7" t="s">
        <v>169</v>
      </c>
      <c r="Q72" s="7" t="str">
        <f t="shared" si="12"/>
        <v>VAN</v>
      </c>
      <c r="R72" s="10" t="s">
        <v>162</v>
      </c>
      <c r="S72" s="10" t="s">
        <v>168</v>
      </c>
      <c r="T72" s="10">
        <v>2</v>
      </c>
      <c r="U72" s="78" t="s">
        <v>164</v>
      </c>
      <c r="V72" s="11">
        <v>184</v>
      </c>
      <c r="W72" s="11">
        <f t="shared" si="13"/>
        <v>228.16</v>
      </c>
      <c r="X72" s="67">
        <f t="shared" si="6"/>
        <v>184</v>
      </c>
      <c r="Y72" s="11">
        <f t="shared" si="14"/>
        <v>228.16</v>
      </c>
      <c r="Z72" s="12" t="s">
        <v>0</v>
      </c>
      <c r="AA72" s="61" t="s">
        <v>0</v>
      </c>
      <c r="AB72" s="12"/>
      <c r="AC72" s="52">
        <f t="shared" si="8"/>
        <v>0</v>
      </c>
      <c r="AD72" s="76"/>
      <c r="AE72" s="60"/>
      <c r="AF72" s="4">
        <f t="shared" si="1"/>
        <v>1</v>
      </c>
      <c r="AG72" s="2"/>
      <c r="AH72" s="2"/>
      <c r="AI72" s="24"/>
      <c r="AJ72" s="24"/>
      <c r="AK72" s="2"/>
      <c r="AL72" s="24"/>
      <c r="AM72" s="24"/>
      <c r="AN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4"/>
      <c r="BU72" s="4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</row>
    <row r="73" spans="1:96" x14ac:dyDescent="0.25">
      <c r="A73" s="4"/>
      <c r="B73" s="4"/>
      <c r="C73" s="20" t="s">
        <v>34</v>
      </c>
      <c r="D73" s="89">
        <v>13971</v>
      </c>
      <c r="E73" s="7" t="s">
        <v>99</v>
      </c>
      <c r="F73" s="8">
        <v>13.54</v>
      </c>
      <c r="G73" s="7" t="str">
        <f t="shared" si="9"/>
        <v>215/65-16</v>
      </c>
      <c r="H73" s="7" t="str">
        <f t="shared" si="10"/>
        <v>109T</v>
      </c>
      <c r="I73" s="7" t="str">
        <f t="shared" si="11"/>
        <v>2156516109T</v>
      </c>
      <c r="J73" s="7" t="s">
        <v>26</v>
      </c>
      <c r="K73" s="9" t="s">
        <v>156</v>
      </c>
      <c r="L73" s="7">
        <v>215</v>
      </c>
      <c r="M73" s="7">
        <v>65</v>
      </c>
      <c r="N73" s="7">
        <v>16</v>
      </c>
      <c r="O73" s="7">
        <v>109</v>
      </c>
      <c r="P73" s="7" t="s">
        <v>161</v>
      </c>
      <c r="Q73" s="7" t="str">
        <f t="shared" si="12"/>
        <v>VAN</v>
      </c>
      <c r="R73" s="10" t="s">
        <v>165</v>
      </c>
      <c r="S73" s="10" t="s">
        <v>168</v>
      </c>
      <c r="T73" s="10">
        <v>2</v>
      </c>
      <c r="U73" s="78" t="s">
        <v>170</v>
      </c>
      <c r="V73" s="11">
        <v>180</v>
      </c>
      <c r="W73" s="11">
        <f t="shared" si="13"/>
        <v>223.2</v>
      </c>
      <c r="X73" s="67">
        <f t="shared" si="6"/>
        <v>180</v>
      </c>
      <c r="Y73" s="11">
        <f t="shared" si="14"/>
        <v>223.2</v>
      </c>
      <c r="Z73" s="12" t="s">
        <v>0</v>
      </c>
      <c r="AA73" s="61" t="s">
        <v>0</v>
      </c>
      <c r="AB73" s="12"/>
      <c r="AC73" s="52">
        <f t="shared" si="8"/>
        <v>0</v>
      </c>
      <c r="AD73" s="76"/>
      <c r="AE73" s="60"/>
      <c r="AF73" s="4">
        <f t="shared" si="1"/>
        <v>1</v>
      </c>
      <c r="AG73" s="2"/>
      <c r="AH73" s="2"/>
      <c r="AI73" s="24"/>
      <c r="AJ73" s="24"/>
      <c r="AK73" s="2"/>
      <c r="AL73" s="24"/>
      <c r="AM73" s="24"/>
      <c r="AN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4"/>
      <c r="BU73" s="4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</row>
    <row r="74" spans="1:96" x14ac:dyDescent="0.25">
      <c r="A74" s="4"/>
      <c r="B74" s="4"/>
      <c r="C74" s="20" t="s">
        <v>34</v>
      </c>
      <c r="D74" s="89">
        <v>3490</v>
      </c>
      <c r="E74" s="7" t="s">
        <v>100</v>
      </c>
      <c r="F74" s="8">
        <v>12.933999999999999</v>
      </c>
      <c r="G74" s="7" t="str">
        <f t="shared" si="9"/>
        <v>215/65-16</v>
      </c>
      <c r="H74" s="7" t="str">
        <f t="shared" si="10"/>
        <v>109T</v>
      </c>
      <c r="I74" s="7" t="str">
        <f t="shared" si="11"/>
        <v>2156516109T</v>
      </c>
      <c r="J74" s="7" t="s">
        <v>26</v>
      </c>
      <c r="K74" s="9" t="s">
        <v>158</v>
      </c>
      <c r="L74" s="7">
        <v>215</v>
      </c>
      <c r="M74" s="7">
        <v>65</v>
      </c>
      <c r="N74" s="7">
        <v>16</v>
      </c>
      <c r="O74" s="7">
        <v>109</v>
      </c>
      <c r="P74" s="7" t="s">
        <v>161</v>
      </c>
      <c r="Q74" s="7" t="str">
        <f t="shared" si="12"/>
        <v>VAN</v>
      </c>
      <c r="R74" s="10" t="s">
        <v>165</v>
      </c>
      <c r="S74" s="10" t="s">
        <v>163</v>
      </c>
      <c r="T74" s="10">
        <v>2</v>
      </c>
      <c r="U74" s="78" t="s">
        <v>171</v>
      </c>
      <c r="V74" s="11">
        <v>188</v>
      </c>
      <c r="W74" s="11">
        <f t="shared" si="13"/>
        <v>233.12</v>
      </c>
      <c r="X74" s="67">
        <f t="shared" si="6"/>
        <v>188</v>
      </c>
      <c r="Y74" s="11">
        <f t="shared" si="14"/>
        <v>233.12</v>
      </c>
      <c r="Z74" s="12" t="s">
        <v>0</v>
      </c>
      <c r="AA74" s="61" t="s">
        <v>0</v>
      </c>
      <c r="AB74" s="12"/>
      <c r="AC74" s="52">
        <f t="shared" si="8"/>
        <v>0</v>
      </c>
      <c r="AD74" s="76"/>
      <c r="AE74" s="60"/>
      <c r="AF74" s="4">
        <f t="shared" si="1"/>
        <v>1</v>
      </c>
      <c r="AG74" s="2"/>
      <c r="AH74" s="2"/>
      <c r="AI74" s="24"/>
      <c r="AJ74" s="24"/>
      <c r="AK74" s="2"/>
      <c r="AL74" s="24"/>
      <c r="AM74" s="24"/>
      <c r="AN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4"/>
      <c r="BU74" s="4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</row>
    <row r="75" spans="1:96" x14ac:dyDescent="0.25">
      <c r="A75" s="32"/>
      <c r="B75" s="32"/>
      <c r="C75" s="20" t="s">
        <v>34</v>
      </c>
      <c r="D75" s="89">
        <v>656747</v>
      </c>
      <c r="E75" s="7" t="s">
        <v>101</v>
      </c>
      <c r="F75" s="8">
        <v>13.032999999999999</v>
      </c>
      <c r="G75" s="7" t="str">
        <f t="shared" si="9"/>
        <v>215/65-16</v>
      </c>
      <c r="H75" s="7" t="str">
        <f t="shared" si="10"/>
        <v>106T</v>
      </c>
      <c r="I75" s="7" t="str">
        <f t="shared" si="11"/>
        <v>2156516106T</v>
      </c>
      <c r="J75" s="7" t="s">
        <v>26</v>
      </c>
      <c r="K75" s="9" t="s">
        <v>158</v>
      </c>
      <c r="L75" s="7">
        <v>215</v>
      </c>
      <c r="M75" s="7">
        <v>65</v>
      </c>
      <c r="N75" s="7">
        <v>16</v>
      </c>
      <c r="O75" s="7">
        <v>106</v>
      </c>
      <c r="P75" s="7" t="s">
        <v>161</v>
      </c>
      <c r="Q75" s="7" t="str">
        <f t="shared" si="12"/>
        <v>VAN</v>
      </c>
      <c r="R75" s="10" t="s">
        <v>162</v>
      </c>
      <c r="S75" s="10" t="s">
        <v>163</v>
      </c>
      <c r="T75" s="10">
        <v>2</v>
      </c>
      <c r="U75" s="78" t="s">
        <v>171</v>
      </c>
      <c r="V75" s="11">
        <v>185</v>
      </c>
      <c r="W75" s="11">
        <f t="shared" si="13"/>
        <v>229.4</v>
      </c>
      <c r="X75" s="67">
        <f t="shared" si="6"/>
        <v>185</v>
      </c>
      <c r="Y75" s="11">
        <f t="shared" si="14"/>
        <v>229.4</v>
      </c>
      <c r="Z75" s="12" t="s">
        <v>0</v>
      </c>
      <c r="AA75" s="61" t="s">
        <v>0</v>
      </c>
      <c r="AB75" s="12"/>
      <c r="AC75" s="52">
        <f t="shared" si="8"/>
        <v>0</v>
      </c>
      <c r="AD75" s="76"/>
      <c r="AE75" s="60"/>
      <c r="AF75" s="4">
        <f t="shared" si="1"/>
        <v>1</v>
      </c>
      <c r="AG75" s="2"/>
      <c r="AH75" s="2"/>
      <c r="AI75" s="24"/>
      <c r="AJ75" s="24"/>
      <c r="AK75" s="2"/>
      <c r="AL75" s="24"/>
      <c r="AM75" s="24"/>
      <c r="AN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4"/>
      <c r="BU75" s="4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</row>
    <row r="76" spans="1:96" x14ac:dyDescent="0.25">
      <c r="A76" s="4"/>
      <c r="B76" s="4"/>
      <c r="C76" s="20" t="s">
        <v>34</v>
      </c>
      <c r="D76" s="89">
        <v>979851</v>
      </c>
      <c r="E76" s="7" t="s">
        <v>102</v>
      </c>
      <c r="F76" s="8">
        <v>13.209</v>
      </c>
      <c r="G76" s="7" t="str">
        <f t="shared" si="9"/>
        <v>215/65-16</v>
      </c>
      <c r="H76" s="7" t="str">
        <f t="shared" si="10"/>
        <v>109R</v>
      </c>
      <c r="I76" s="7" t="str">
        <f t="shared" si="11"/>
        <v>2156516109R</v>
      </c>
      <c r="J76" s="7" t="s">
        <v>41</v>
      </c>
      <c r="K76" s="9" t="s">
        <v>159</v>
      </c>
      <c r="L76" s="7">
        <v>215</v>
      </c>
      <c r="M76" s="7">
        <v>65</v>
      </c>
      <c r="N76" s="7">
        <v>16</v>
      </c>
      <c r="O76" s="7">
        <v>109</v>
      </c>
      <c r="P76" s="7" t="s">
        <v>169</v>
      </c>
      <c r="Q76" s="7" t="str">
        <f t="shared" si="12"/>
        <v>VAN</v>
      </c>
      <c r="R76" s="10">
        <v>0</v>
      </c>
      <c r="S76" s="10">
        <v>0</v>
      </c>
      <c r="T76" s="10">
        <v>0</v>
      </c>
      <c r="U76" s="78" t="s">
        <v>0</v>
      </c>
      <c r="V76" s="11">
        <v>155</v>
      </c>
      <c r="W76" s="11">
        <f t="shared" si="13"/>
        <v>192.2</v>
      </c>
      <c r="X76" s="67">
        <f t="shared" si="6"/>
        <v>155</v>
      </c>
      <c r="Y76" s="11">
        <f t="shared" si="14"/>
        <v>192.2</v>
      </c>
      <c r="Z76" s="12" t="s">
        <v>0</v>
      </c>
      <c r="AA76" s="61" t="s">
        <v>0</v>
      </c>
      <c r="AB76" s="12"/>
      <c r="AC76" s="52">
        <f t="shared" si="8"/>
        <v>0</v>
      </c>
      <c r="AD76" s="76"/>
      <c r="AE76" s="60"/>
      <c r="AF76" s="4">
        <f t="shared" si="1"/>
        <v>1</v>
      </c>
      <c r="AG76" s="2"/>
      <c r="AH76" s="2"/>
      <c r="AI76" s="24"/>
      <c r="AJ76" s="24"/>
      <c r="AK76" s="2"/>
      <c r="AL76" s="24"/>
      <c r="AM76" s="24"/>
      <c r="AN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4"/>
      <c r="BU76" s="4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</row>
    <row r="77" spans="1:96" x14ac:dyDescent="0.25">
      <c r="A77" s="4"/>
      <c r="B77" s="4"/>
      <c r="C77" s="20" t="s">
        <v>34</v>
      </c>
      <c r="D77" s="89">
        <v>152998</v>
      </c>
      <c r="E77" s="7" t="s">
        <v>103</v>
      </c>
      <c r="F77" s="8">
        <v>12.885</v>
      </c>
      <c r="G77" s="7" t="str">
        <f t="shared" si="9"/>
        <v>215/70-15</v>
      </c>
      <c r="H77" s="7" t="str">
        <f t="shared" si="10"/>
        <v>109Q</v>
      </c>
      <c r="I77" s="7" t="str">
        <f t="shared" si="11"/>
        <v>2157015109Q</v>
      </c>
      <c r="J77" s="7" t="s">
        <v>26</v>
      </c>
      <c r="K77" s="9" t="s">
        <v>160</v>
      </c>
      <c r="L77" s="7">
        <v>215</v>
      </c>
      <c r="M77" s="7">
        <v>70</v>
      </c>
      <c r="N77" s="7">
        <v>15</v>
      </c>
      <c r="O77" s="7">
        <v>109</v>
      </c>
      <c r="P77" s="7" t="s">
        <v>167</v>
      </c>
      <c r="Q77" s="7" t="str">
        <f t="shared" si="12"/>
        <v>VAN</v>
      </c>
      <c r="R77" s="10" t="s">
        <v>162</v>
      </c>
      <c r="S77" s="10" t="s">
        <v>168</v>
      </c>
      <c r="T77" s="10">
        <v>2</v>
      </c>
      <c r="U77" s="78" t="s">
        <v>170</v>
      </c>
      <c r="V77" s="11">
        <v>184</v>
      </c>
      <c r="W77" s="11">
        <f t="shared" si="13"/>
        <v>228.16</v>
      </c>
      <c r="X77" s="67">
        <f t="shared" si="6"/>
        <v>184</v>
      </c>
      <c r="Y77" s="11">
        <f t="shared" si="14"/>
        <v>228.16</v>
      </c>
      <c r="Z77" s="12" t="s">
        <v>0</v>
      </c>
      <c r="AA77" s="61" t="s">
        <v>0</v>
      </c>
      <c r="AB77" s="12"/>
      <c r="AC77" s="52">
        <f t="shared" si="8"/>
        <v>0</v>
      </c>
      <c r="AD77" s="76"/>
      <c r="AE77" s="60"/>
      <c r="AF77" s="4">
        <f t="shared" si="1"/>
        <v>0</v>
      </c>
      <c r="AG77" s="2"/>
      <c r="AH77" s="2"/>
      <c r="AI77" s="24"/>
      <c r="AJ77" s="24"/>
      <c r="AK77" s="2"/>
      <c r="AL77" s="24"/>
      <c r="AM77" s="24"/>
      <c r="AN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4"/>
      <c r="BU77" s="4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</row>
    <row r="78" spans="1:96" x14ac:dyDescent="0.25">
      <c r="A78" s="4"/>
      <c r="B78" s="4"/>
      <c r="C78" s="20" t="s">
        <v>34</v>
      </c>
      <c r="D78" s="90">
        <v>923115</v>
      </c>
      <c r="E78" s="7" t="s">
        <v>104</v>
      </c>
      <c r="F78" s="8">
        <v>12.491</v>
      </c>
      <c r="G78" s="7" t="str">
        <f t="shared" ref="G78:G116" si="15">L78&amp;"/"&amp;M78&amp;"-"&amp;N78</f>
        <v>215/70-15</v>
      </c>
      <c r="H78" s="7" t="str">
        <f t="shared" ref="H78:H116" si="16">O78&amp;P78</f>
        <v>109R</v>
      </c>
      <c r="I78" s="7" t="str">
        <f t="shared" ref="I78:I116" si="17">L78&amp;M78&amp;N78&amp;O78&amp;P78</f>
        <v>2157015109R</v>
      </c>
      <c r="J78" s="7" t="s">
        <v>40</v>
      </c>
      <c r="K78" s="9" t="s">
        <v>157</v>
      </c>
      <c r="L78" s="7">
        <v>215</v>
      </c>
      <c r="M78" s="7">
        <v>70</v>
      </c>
      <c r="N78" s="7">
        <v>15</v>
      </c>
      <c r="O78" s="7">
        <v>109</v>
      </c>
      <c r="P78" s="7" t="s">
        <v>169</v>
      </c>
      <c r="Q78" s="7" t="str">
        <f t="shared" ref="Q78:Q116" si="18">IF(D78="","","VAN")</f>
        <v>VAN</v>
      </c>
      <c r="R78" s="10" t="s">
        <v>162</v>
      </c>
      <c r="S78" s="10" t="s">
        <v>168</v>
      </c>
      <c r="T78" s="10">
        <v>2</v>
      </c>
      <c r="U78" s="78" t="s">
        <v>164</v>
      </c>
      <c r="V78" s="11">
        <v>170</v>
      </c>
      <c r="W78" s="11">
        <f t="shared" ref="W78:W116" si="19">IFERROR(IF($AI$6="FI",V78*(1+24%),V78*(1+25%)),"")</f>
        <v>210.8</v>
      </c>
      <c r="X78" s="67">
        <f t="shared" ref="X78:X116" si="20">IFERROR(V78*(1-($D$4+$D$11))*(1-($D$10+$D$5))-$D$7-$D$12,"")</f>
        <v>170</v>
      </c>
      <c r="Y78" s="11">
        <f t="shared" ref="Y78:Y116" si="21">IFERROR(IF($AI$6="FI",X78*(1+24%),X78*(1+25%)),"")</f>
        <v>210.8</v>
      </c>
      <c r="Z78" s="12" t="s">
        <v>0</v>
      </c>
      <c r="AA78" s="61" t="s">
        <v>0</v>
      </c>
      <c r="AB78" s="12"/>
      <c r="AC78" s="52">
        <f t="shared" si="8"/>
        <v>0</v>
      </c>
      <c r="AD78" s="76"/>
      <c r="AE78" s="60"/>
      <c r="AF78" s="4">
        <f t="shared" si="1"/>
        <v>0</v>
      </c>
      <c r="AG78" s="4"/>
      <c r="AH78" s="4"/>
      <c r="AI78" s="4"/>
      <c r="AJ78" s="4"/>
      <c r="AK78" s="4"/>
      <c r="AL78" s="4"/>
      <c r="AM78" s="4"/>
      <c r="AN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</row>
    <row r="79" spans="1:96" x14ac:dyDescent="0.25">
      <c r="A79" s="4"/>
      <c r="B79" s="4"/>
      <c r="C79" s="20" t="s">
        <v>34</v>
      </c>
      <c r="D79" s="90">
        <v>384206</v>
      </c>
      <c r="E79" s="7" t="s">
        <v>105</v>
      </c>
      <c r="F79" s="8">
        <v>12.55</v>
      </c>
      <c r="G79" s="7" t="str">
        <f t="shared" si="15"/>
        <v>215/70-15</v>
      </c>
      <c r="H79" s="7" t="str">
        <f t="shared" si="16"/>
        <v>109S</v>
      </c>
      <c r="I79" s="7" t="str">
        <f t="shared" si="17"/>
        <v>2157015109S</v>
      </c>
      <c r="J79" s="7" t="s">
        <v>26</v>
      </c>
      <c r="K79" s="9" t="s">
        <v>156</v>
      </c>
      <c r="L79" s="7">
        <v>215</v>
      </c>
      <c r="M79" s="7">
        <v>70</v>
      </c>
      <c r="N79" s="7">
        <v>15</v>
      </c>
      <c r="O79" s="7">
        <v>109</v>
      </c>
      <c r="P79" s="7" t="s">
        <v>174</v>
      </c>
      <c r="Q79" s="7" t="str">
        <f t="shared" si="18"/>
        <v>VAN</v>
      </c>
      <c r="R79" s="10" t="s">
        <v>165</v>
      </c>
      <c r="S79" s="10" t="s">
        <v>168</v>
      </c>
      <c r="T79" s="10">
        <v>2</v>
      </c>
      <c r="U79" s="78" t="s">
        <v>170</v>
      </c>
      <c r="V79" s="11">
        <v>162</v>
      </c>
      <c r="W79" s="11">
        <f t="shared" si="19"/>
        <v>200.88</v>
      </c>
      <c r="X79" s="67">
        <f t="shared" si="20"/>
        <v>162</v>
      </c>
      <c r="Y79" s="11">
        <f t="shared" si="21"/>
        <v>200.88</v>
      </c>
      <c r="Z79" s="12" t="s">
        <v>0</v>
      </c>
      <c r="AA79" s="61" t="s">
        <v>0</v>
      </c>
      <c r="AB79" s="12"/>
      <c r="AC79" s="52">
        <f t="shared" si="8"/>
        <v>0</v>
      </c>
      <c r="AD79" s="76"/>
      <c r="AE79" s="60"/>
      <c r="AF79" s="4">
        <f t="shared" si="1"/>
        <v>0</v>
      </c>
      <c r="AG79" s="4"/>
      <c r="AH79" s="4"/>
      <c r="AI79" s="4"/>
      <c r="AJ79" s="4"/>
      <c r="AK79" s="4"/>
      <c r="AL79" s="4"/>
      <c r="AM79" s="4"/>
      <c r="AN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</row>
    <row r="80" spans="1:96" x14ac:dyDescent="0.25">
      <c r="B80" s="30"/>
      <c r="C80" s="20" t="s">
        <v>34</v>
      </c>
      <c r="D80" s="91">
        <v>552667</v>
      </c>
      <c r="E80" s="7" t="s">
        <v>106</v>
      </c>
      <c r="F80" s="8">
        <v>12.686</v>
      </c>
      <c r="G80" s="7" t="str">
        <f t="shared" si="15"/>
        <v>215/70-15</v>
      </c>
      <c r="H80" s="7" t="str">
        <f t="shared" si="16"/>
        <v>109S</v>
      </c>
      <c r="I80" s="7" t="str">
        <f t="shared" si="17"/>
        <v>2157015109S</v>
      </c>
      <c r="J80" s="7" t="s">
        <v>26</v>
      </c>
      <c r="K80" s="9" t="s">
        <v>158</v>
      </c>
      <c r="L80" s="7">
        <v>215</v>
      </c>
      <c r="M80" s="7">
        <v>70</v>
      </c>
      <c r="N80" s="7">
        <v>15</v>
      </c>
      <c r="O80" s="7">
        <v>109</v>
      </c>
      <c r="P80" s="7" t="s">
        <v>174</v>
      </c>
      <c r="Q80" s="7" t="str">
        <f t="shared" si="18"/>
        <v>VAN</v>
      </c>
      <c r="R80" s="10" t="s">
        <v>165</v>
      </c>
      <c r="S80" s="10" t="s">
        <v>163</v>
      </c>
      <c r="T80" s="10">
        <v>2</v>
      </c>
      <c r="U80" s="78" t="s">
        <v>171</v>
      </c>
      <c r="V80" s="11">
        <v>180</v>
      </c>
      <c r="W80" s="11">
        <f t="shared" si="19"/>
        <v>223.2</v>
      </c>
      <c r="X80" s="67">
        <f t="shared" si="20"/>
        <v>180</v>
      </c>
      <c r="Y80" s="11">
        <f t="shared" si="21"/>
        <v>223.2</v>
      </c>
      <c r="Z80" s="12" t="s">
        <v>0</v>
      </c>
      <c r="AA80" s="61" t="s">
        <v>0</v>
      </c>
      <c r="AB80" s="12"/>
      <c r="AC80" s="52">
        <f t="shared" ref="AC80:AC124" si="22">IFERROR(IF($AI$6="FI",Y80*AB80,$AB80*$X80),"")</f>
        <v>0</v>
      </c>
      <c r="AD80" s="76"/>
      <c r="AE80" s="60"/>
      <c r="AF80" s="4">
        <f t="shared" ref="AF80:AF124" si="23">IF(G80=G79,AF79,IFERROR(1/AF79-1,1))</f>
        <v>0</v>
      </c>
    </row>
    <row r="81" spans="2:32" x14ac:dyDescent="0.25">
      <c r="B81" s="30"/>
      <c r="C81" s="20" t="s">
        <v>34</v>
      </c>
      <c r="D81" s="91">
        <v>775764</v>
      </c>
      <c r="E81" s="7" t="s">
        <v>107</v>
      </c>
      <c r="F81" s="8">
        <v>12.547000000000001</v>
      </c>
      <c r="G81" s="7" t="str">
        <f t="shared" si="15"/>
        <v>215/70-15</v>
      </c>
      <c r="H81" s="7" t="str">
        <f t="shared" si="16"/>
        <v>109R</v>
      </c>
      <c r="I81" s="7" t="str">
        <f t="shared" si="17"/>
        <v>2157015109R</v>
      </c>
      <c r="J81" s="7" t="s">
        <v>41</v>
      </c>
      <c r="K81" s="9" t="s">
        <v>159</v>
      </c>
      <c r="L81" s="7">
        <v>215</v>
      </c>
      <c r="M81" s="7">
        <v>70</v>
      </c>
      <c r="N81" s="7">
        <v>15</v>
      </c>
      <c r="O81" s="7">
        <v>109</v>
      </c>
      <c r="P81" s="7" t="s">
        <v>169</v>
      </c>
      <c r="Q81" s="7" t="str">
        <f t="shared" si="18"/>
        <v>VAN</v>
      </c>
      <c r="R81" s="10">
        <v>0</v>
      </c>
      <c r="S81" s="10">
        <v>0</v>
      </c>
      <c r="T81" s="10">
        <v>0</v>
      </c>
      <c r="U81" s="78" t="s">
        <v>0</v>
      </c>
      <c r="V81" s="11">
        <v>148</v>
      </c>
      <c r="W81" s="11">
        <f t="shared" si="19"/>
        <v>183.52</v>
      </c>
      <c r="X81" s="67">
        <f t="shared" si="20"/>
        <v>148</v>
      </c>
      <c r="Y81" s="11">
        <f t="shared" si="21"/>
        <v>183.52</v>
      </c>
      <c r="Z81" s="12" t="s">
        <v>0</v>
      </c>
      <c r="AA81" s="61" t="s">
        <v>0</v>
      </c>
      <c r="AB81" s="12"/>
      <c r="AC81" s="52">
        <f t="shared" si="22"/>
        <v>0</v>
      </c>
      <c r="AD81" s="76"/>
      <c r="AE81" s="60"/>
      <c r="AF81" s="4">
        <f t="shared" si="23"/>
        <v>0</v>
      </c>
    </row>
    <row r="82" spans="2:32" x14ac:dyDescent="0.25">
      <c r="B82" s="30"/>
      <c r="C82" s="20" t="s">
        <v>34</v>
      </c>
      <c r="D82" s="91">
        <v>196186</v>
      </c>
      <c r="E82" s="7" t="s">
        <v>108</v>
      </c>
      <c r="F82" s="8">
        <v>12.686</v>
      </c>
      <c r="G82" s="7" t="str">
        <f t="shared" si="15"/>
        <v>215/70-15</v>
      </c>
      <c r="H82" s="7" t="str">
        <f t="shared" si="16"/>
        <v>109R</v>
      </c>
      <c r="I82" s="7" t="str">
        <f t="shared" si="17"/>
        <v>2157015109R</v>
      </c>
      <c r="J82" s="7" t="s">
        <v>26</v>
      </c>
      <c r="K82" s="9" t="s">
        <v>158</v>
      </c>
      <c r="L82" s="7">
        <v>215</v>
      </c>
      <c r="M82" s="7">
        <v>70</v>
      </c>
      <c r="N82" s="7">
        <v>15</v>
      </c>
      <c r="O82" s="7">
        <v>109</v>
      </c>
      <c r="P82" s="7" t="s">
        <v>169</v>
      </c>
      <c r="Q82" s="7" t="str">
        <f t="shared" si="18"/>
        <v>VAN</v>
      </c>
      <c r="R82" s="10" t="s">
        <v>165</v>
      </c>
      <c r="S82" s="10" t="s">
        <v>163</v>
      </c>
      <c r="T82" s="10">
        <v>2</v>
      </c>
      <c r="U82" s="78" t="s">
        <v>171</v>
      </c>
      <c r="V82" s="11">
        <v>175</v>
      </c>
      <c r="W82" s="11">
        <f t="shared" si="19"/>
        <v>217</v>
      </c>
      <c r="X82" s="67">
        <f t="shared" si="20"/>
        <v>175</v>
      </c>
      <c r="Y82" s="11">
        <f t="shared" si="21"/>
        <v>217</v>
      </c>
      <c r="Z82" s="12" t="s">
        <v>0</v>
      </c>
      <c r="AA82" s="61" t="s">
        <v>0</v>
      </c>
      <c r="AB82" s="12"/>
      <c r="AC82" s="52">
        <f t="shared" si="22"/>
        <v>0</v>
      </c>
      <c r="AD82" s="76"/>
      <c r="AE82" s="60"/>
      <c r="AF82" s="4">
        <f t="shared" si="23"/>
        <v>0</v>
      </c>
    </row>
    <row r="83" spans="2:32" x14ac:dyDescent="0.25">
      <c r="B83" s="30"/>
      <c r="C83" s="20" t="s">
        <v>34</v>
      </c>
      <c r="D83" s="91">
        <v>12704</v>
      </c>
      <c r="E83" s="7" t="s">
        <v>109</v>
      </c>
      <c r="F83" s="8">
        <v>15.382</v>
      </c>
      <c r="G83" s="7" t="str">
        <f t="shared" si="15"/>
        <v>215/75-16</v>
      </c>
      <c r="H83" s="7" t="str">
        <f t="shared" si="16"/>
        <v>113Q</v>
      </c>
      <c r="I83" s="7" t="str">
        <f t="shared" si="17"/>
        <v>2157516113Q</v>
      </c>
      <c r="J83" s="7" t="s">
        <v>26</v>
      </c>
      <c r="K83" s="9" t="s">
        <v>160</v>
      </c>
      <c r="L83" s="7">
        <v>215</v>
      </c>
      <c r="M83" s="7">
        <v>75</v>
      </c>
      <c r="N83" s="7">
        <v>16</v>
      </c>
      <c r="O83" s="7">
        <v>113</v>
      </c>
      <c r="P83" s="7" t="s">
        <v>167</v>
      </c>
      <c r="Q83" s="7" t="str">
        <f t="shared" si="18"/>
        <v>VAN</v>
      </c>
      <c r="R83" s="10" t="s">
        <v>165</v>
      </c>
      <c r="S83" s="10" t="s">
        <v>168</v>
      </c>
      <c r="T83" s="10">
        <v>2</v>
      </c>
      <c r="U83" s="78" t="s">
        <v>170</v>
      </c>
      <c r="V83" s="11">
        <v>217</v>
      </c>
      <c r="W83" s="11">
        <f t="shared" si="19"/>
        <v>269.08</v>
      </c>
      <c r="X83" s="67">
        <f t="shared" si="20"/>
        <v>217</v>
      </c>
      <c r="Y83" s="11">
        <f t="shared" si="21"/>
        <v>269.08</v>
      </c>
      <c r="Z83" s="12" t="s">
        <v>0</v>
      </c>
      <c r="AA83" s="61" t="s">
        <v>0</v>
      </c>
      <c r="AB83" s="12"/>
      <c r="AC83" s="52">
        <f t="shared" si="22"/>
        <v>0</v>
      </c>
      <c r="AD83" s="76"/>
      <c r="AE83" s="60"/>
      <c r="AF83" s="4">
        <f t="shared" si="23"/>
        <v>1</v>
      </c>
    </row>
    <row r="84" spans="2:32" x14ac:dyDescent="0.25">
      <c r="B84" s="30"/>
      <c r="C84" s="20" t="s">
        <v>34</v>
      </c>
      <c r="D84" s="91">
        <v>197200</v>
      </c>
      <c r="E84" s="7" t="s">
        <v>110</v>
      </c>
      <c r="F84" s="8">
        <v>15.92</v>
      </c>
      <c r="G84" s="7" t="str">
        <f t="shared" si="15"/>
        <v>215/75-16</v>
      </c>
      <c r="H84" s="7" t="str">
        <f t="shared" si="16"/>
        <v>116R</v>
      </c>
      <c r="I84" s="7" t="str">
        <f t="shared" si="17"/>
        <v>2157516116R</v>
      </c>
      <c r="J84" s="7" t="s">
        <v>26</v>
      </c>
      <c r="K84" s="9" t="s">
        <v>156</v>
      </c>
      <c r="L84" s="7">
        <v>215</v>
      </c>
      <c r="M84" s="7">
        <v>75</v>
      </c>
      <c r="N84" s="7">
        <v>16</v>
      </c>
      <c r="O84" s="7">
        <v>116</v>
      </c>
      <c r="P84" s="7" t="s">
        <v>169</v>
      </c>
      <c r="Q84" s="7" t="str">
        <f t="shared" si="18"/>
        <v>VAN</v>
      </c>
      <c r="R84" s="10" t="s">
        <v>165</v>
      </c>
      <c r="S84" s="10" t="s">
        <v>168</v>
      </c>
      <c r="T84" s="10">
        <v>2</v>
      </c>
      <c r="U84" s="78" t="s">
        <v>170</v>
      </c>
      <c r="V84" s="11">
        <v>202</v>
      </c>
      <c r="W84" s="11">
        <f t="shared" si="19"/>
        <v>250.48</v>
      </c>
      <c r="X84" s="67">
        <f t="shared" si="20"/>
        <v>202</v>
      </c>
      <c r="Y84" s="11">
        <f t="shared" si="21"/>
        <v>250.48</v>
      </c>
      <c r="Z84" s="12" t="s">
        <v>0</v>
      </c>
      <c r="AA84" s="61" t="s">
        <v>0</v>
      </c>
      <c r="AB84" s="12"/>
      <c r="AC84" s="52">
        <f t="shared" si="22"/>
        <v>0</v>
      </c>
      <c r="AD84" s="76"/>
      <c r="AE84" s="60"/>
      <c r="AF84" s="4">
        <f t="shared" si="23"/>
        <v>1</v>
      </c>
    </row>
    <row r="85" spans="2:32" x14ac:dyDescent="0.25">
      <c r="B85" s="30"/>
      <c r="C85" s="20" t="s">
        <v>34</v>
      </c>
      <c r="D85" s="91">
        <v>789755</v>
      </c>
      <c r="E85" s="7" t="s">
        <v>111</v>
      </c>
      <c r="F85" s="8">
        <v>15.7</v>
      </c>
      <c r="G85" s="7" t="str">
        <f t="shared" si="15"/>
        <v>215/75-16</v>
      </c>
      <c r="H85" s="7" t="str">
        <f t="shared" si="16"/>
        <v>116R</v>
      </c>
      <c r="I85" s="7" t="str">
        <f t="shared" si="17"/>
        <v>2157516116R</v>
      </c>
      <c r="J85" s="7" t="s">
        <v>40</v>
      </c>
      <c r="K85" s="9" t="s">
        <v>157</v>
      </c>
      <c r="L85" s="7">
        <v>215</v>
      </c>
      <c r="M85" s="7">
        <v>75</v>
      </c>
      <c r="N85" s="7">
        <v>16</v>
      </c>
      <c r="O85" s="7">
        <v>116</v>
      </c>
      <c r="P85" s="7" t="s">
        <v>169</v>
      </c>
      <c r="Q85" s="7" t="str">
        <f t="shared" si="18"/>
        <v>VAN</v>
      </c>
      <c r="R85" s="10" t="s">
        <v>165</v>
      </c>
      <c r="S85" s="10" t="s">
        <v>168</v>
      </c>
      <c r="T85" s="10">
        <v>2</v>
      </c>
      <c r="U85" s="78" t="s">
        <v>164</v>
      </c>
      <c r="V85" s="11">
        <v>216</v>
      </c>
      <c r="W85" s="11">
        <f t="shared" si="19"/>
        <v>267.83999999999997</v>
      </c>
      <c r="X85" s="67">
        <f t="shared" si="20"/>
        <v>216</v>
      </c>
      <c r="Y85" s="11">
        <f t="shared" si="21"/>
        <v>267.83999999999997</v>
      </c>
      <c r="Z85" s="12" t="s">
        <v>0</v>
      </c>
      <c r="AA85" s="61" t="s">
        <v>0</v>
      </c>
      <c r="AB85" s="12"/>
      <c r="AC85" s="52">
        <f t="shared" si="22"/>
        <v>0</v>
      </c>
      <c r="AD85" s="76"/>
      <c r="AE85" s="60"/>
      <c r="AF85" s="4">
        <f t="shared" si="23"/>
        <v>1</v>
      </c>
    </row>
    <row r="86" spans="2:32" x14ac:dyDescent="0.25">
      <c r="B86" s="30"/>
      <c r="C86" s="20" t="s">
        <v>34</v>
      </c>
      <c r="D86" s="91">
        <v>720269</v>
      </c>
      <c r="E86" s="7" t="s">
        <v>112</v>
      </c>
      <c r="F86" s="8">
        <v>15.164999999999999</v>
      </c>
      <c r="G86" s="7" t="str">
        <f t="shared" si="15"/>
        <v>215/75-16</v>
      </c>
      <c r="H86" s="7" t="str">
        <f t="shared" si="16"/>
        <v>113R</v>
      </c>
      <c r="I86" s="7" t="str">
        <f t="shared" si="17"/>
        <v>2157516113R</v>
      </c>
      <c r="J86" s="7" t="s">
        <v>40</v>
      </c>
      <c r="K86" s="9" t="s">
        <v>157</v>
      </c>
      <c r="L86" s="7">
        <v>215</v>
      </c>
      <c r="M86" s="7">
        <v>75</v>
      </c>
      <c r="N86" s="7">
        <v>16</v>
      </c>
      <c r="O86" s="7">
        <v>113</v>
      </c>
      <c r="P86" s="7" t="s">
        <v>169</v>
      </c>
      <c r="Q86" s="7" t="str">
        <f t="shared" si="18"/>
        <v>VAN</v>
      </c>
      <c r="R86" s="10" t="s">
        <v>165</v>
      </c>
      <c r="S86" s="10" t="s">
        <v>168</v>
      </c>
      <c r="T86" s="10">
        <v>2</v>
      </c>
      <c r="U86" s="78" t="s">
        <v>164</v>
      </c>
      <c r="V86" s="11">
        <v>210</v>
      </c>
      <c r="W86" s="11">
        <f t="shared" si="19"/>
        <v>260.39999999999998</v>
      </c>
      <c r="X86" s="67">
        <f t="shared" si="20"/>
        <v>210</v>
      </c>
      <c r="Y86" s="11">
        <f t="shared" si="21"/>
        <v>260.39999999999998</v>
      </c>
      <c r="Z86" s="12" t="s">
        <v>0</v>
      </c>
      <c r="AA86" s="61" t="s">
        <v>0</v>
      </c>
      <c r="AB86" s="12"/>
      <c r="AC86" s="52">
        <f t="shared" si="22"/>
        <v>0</v>
      </c>
      <c r="AD86" s="76"/>
      <c r="AE86" s="60"/>
      <c r="AF86" s="4">
        <f t="shared" si="23"/>
        <v>1</v>
      </c>
    </row>
    <row r="87" spans="2:32" x14ac:dyDescent="0.25">
      <c r="B87" s="30"/>
      <c r="C87" s="20" t="s">
        <v>34</v>
      </c>
      <c r="D87" s="91">
        <v>962387</v>
      </c>
      <c r="E87" s="7" t="s">
        <v>113</v>
      </c>
      <c r="F87" s="8">
        <v>15.363</v>
      </c>
      <c r="G87" s="7" t="str">
        <f t="shared" si="15"/>
        <v>215/75-16</v>
      </c>
      <c r="H87" s="7" t="str">
        <f t="shared" si="16"/>
        <v>113R</v>
      </c>
      <c r="I87" s="7" t="str">
        <f t="shared" si="17"/>
        <v>2157516113R</v>
      </c>
      <c r="J87" s="7" t="s">
        <v>26</v>
      </c>
      <c r="K87" s="9" t="s">
        <v>156</v>
      </c>
      <c r="L87" s="7">
        <v>215</v>
      </c>
      <c r="M87" s="7">
        <v>75</v>
      </c>
      <c r="N87" s="7">
        <v>16</v>
      </c>
      <c r="O87" s="7">
        <v>113</v>
      </c>
      <c r="P87" s="7" t="s">
        <v>169</v>
      </c>
      <c r="Q87" s="7" t="str">
        <f t="shared" si="18"/>
        <v>VAN</v>
      </c>
      <c r="R87" s="10" t="s">
        <v>165</v>
      </c>
      <c r="S87" s="10" t="s">
        <v>168</v>
      </c>
      <c r="T87" s="10">
        <v>2</v>
      </c>
      <c r="U87" s="78" t="s">
        <v>170</v>
      </c>
      <c r="V87" s="11">
        <v>190</v>
      </c>
      <c r="W87" s="11">
        <f t="shared" si="19"/>
        <v>235.6</v>
      </c>
      <c r="X87" s="67">
        <f t="shared" si="20"/>
        <v>190</v>
      </c>
      <c r="Y87" s="11">
        <f t="shared" si="21"/>
        <v>235.6</v>
      </c>
      <c r="Z87" s="12" t="s">
        <v>0</v>
      </c>
      <c r="AA87" s="61" t="s">
        <v>0</v>
      </c>
      <c r="AB87" s="12"/>
      <c r="AC87" s="52">
        <f t="shared" si="22"/>
        <v>0</v>
      </c>
      <c r="AD87" s="76"/>
      <c r="AE87" s="60"/>
      <c r="AF87" s="4">
        <f t="shared" si="23"/>
        <v>1</v>
      </c>
    </row>
    <row r="88" spans="2:32" x14ac:dyDescent="0.25">
      <c r="B88" s="30"/>
      <c r="C88" s="20" t="s">
        <v>34</v>
      </c>
      <c r="D88" s="91">
        <v>134136</v>
      </c>
      <c r="E88" s="7" t="s">
        <v>114</v>
      </c>
      <c r="F88" s="8">
        <v>15.034000000000001</v>
      </c>
      <c r="G88" s="7" t="str">
        <f t="shared" si="15"/>
        <v>215/75-16</v>
      </c>
      <c r="H88" s="7" t="str">
        <f t="shared" si="16"/>
        <v>116R</v>
      </c>
      <c r="I88" s="7" t="str">
        <f t="shared" si="17"/>
        <v>2157516116R</v>
      </c>
      <c r="J88" s="7" t="s">
        <v>26</v>
      </c>
      <c r="K88" s="9" t="s">
        <v>158</v>
      </c>
      <c r="L88" s="7">
        <v>215</v>
      </c>
      <c r="M88" s="7">
        <v>75</v>
      </c>
      <c r="N88" s="7">
        <v>16</v>
      </c>
      <c r="O88" s="7">
        <v>116</v>
      </c>
      <c r="P88" s="7" t="s">
        <v>169</v>
      </c>
      <c r="Q88" s="7" t="str">
        <f t="shared" si="18"/>
        <v>VAN</v>
      </c>
      <c r="R88" s="10" t="s">
        <v>165</v>
      </c>
      <c r="S88" s="10" t="s">
        <v>163</v>
      </c>
      <c r="T88" s="10">
        <v>2</v>
      </c>
      <c r="U88" s="78" t="s">
        <v>171</v>
      </c>
      <c r="V88" s="11">
        <v>226</v>
      </c>
      <c r="W88" s="11">
        <f t="shared" si="19"/>
        <v>280.24</v>
      </c>
      <c r="X88" s="67">
        <f t="shared" si="20"/>
        <v>226</v>
      </c>
      <c r="Y88" s="11">
        <f t="shared" si="21"/>
        <v>280.24</v>
      </c>
      <c r="Z88" s="12" t="s">
        <v>0</v>
      </c>
      <c r="AA88" s="61" t="s">
        <v>0</v>
      </c>
      <c r="AB88" s="12"/>
      <c r="AC88" s="52">
        <f t="shared" si="22"/>
        <v>0</v>
      </c>
      <c r="AD88" s="76"/>
      <c r="AE88" s="60"/>
      <c r="AF88" s="4">
        <f t="shared" si="23"/>
        <v>1</v>
      </c>
    </row>
    <row r="89" spans="2:32" x14ac:dyDescent="0.25">
      <c r="B89" s="30"/>
      <c r="C89" s="20" t="s">
        <v>34</v>
      </c>
      <c r="D89" s="91">
        <v>472865</v>
      </c>
      <c r="E89" s="7" t="s">
        <v>115</v>
      </c>
      <c r="F89" s="8">
        <v>14.115</v>
      </c>
      <c r="G89" s="7" t="str">
        <f t="shared" si="15"/>
        <v>215/75-16</v>
      </c>
      <c r="H89" s="7" t="str">
        <f t="shared" si="16"/>
        <v>113R</v>
      </c>
      <c r="I89" s="7" t="str">
        <f t="shared" si="17"/>
        <v>2157516113R</v>
      </c>
      <c r="J89" s="7" t="s">
        <v>26</v>
      </c>
      <c r="K89" s="9" t="s">
        <v>158</v>
      </c>
      <c r="L89" s="7">
        <v>215</v>
      </c>
      <c r="M89" s="7">
        <v>75</v>
      </c>
      <c r="N89" s="7">
        <v>16</v>
      </c>
      <c r="O89" s="7">
        <v>113</v>
      </c>
      <c r="P89" s="7" t="s">
        <v>169</v>
      </c>
      <c r="Q89" s="7" t="str">
        <f t="shared" si="18"/>
        <v>VAN</v>
      </c>
      <c r="R89" s="10" t="s">
        <v>165</v>
      </c>
      <c r="S89" s="10" t="s">
        <v>163</v>
      </c>
      <c r="T89" s="10">
        <v>2</v>
      </c>
      <c r="U89" s="78" t="s">
        <v>171</v>
      </c>
      <c r="V89" s="11">
        <v>215</v>
      </c>
      <c r="W89" s="11">
        <f t="shared" si="19"/>
        <v>266.60000000000002</v>
      </c>
      <c r="X89" s="67">
        <f t="shared" si="20"/>
        <v>215</v>
      </c>
      <c r="Y89" s="11">
        <f t="shared" si="21"/>
        <v>266.60000000000002</v>
      </c>
      <c r="Z89" s="12" t="s">
        <v>0</v>
      </c>
      <c r="AA89" s="61" t="s">
        <v>0</v>
      </c>
      <c r="AB89" s="12"/>
      <c r="AC89" s="52">
        <f t="shared" si="22"/>
        <v>0</v>
      </c>
      <c r="AD89" s="76"/>
      <c r="AE89" s="60"/>
      <c r="AF89" s="4">
        <f t="shared" si="23"/>
        <v>1</v>
      </c>
    </row>
    <row r="90" spans="2:32" x14ac:dyDescent="0.25">
      <c r="B90" s="30"/>
      <c r="C90" s="20" t="s">
        <v>34</v>
      </c>
      <c r="D90" s="91">
        <v>3314</v>
      </c>
      <c r="E90" s="7" t="s">
        <v>116</v>
      </c>
      <c r="F90" s="8">
        <v>15.680999999999999</v>
      </c>
      <c r="G90" s="7" t="str">
        <f t="shared" si="15"/>
        <v>215/75-16</v>
      </c>
      <c r="H90" s="7" t="str">
        <f t="shared" si="16"/>
        <v>116R</v>
      </c>
      <c r="I90" s="7" t="str">
        <f t="shared" si="17"/>
        <v>2157516116R</v>
      </c>
      <c r="J90" s="7" t="s">
        <v>41</v>
      </c>
      <c r="K90" s="9" t="s">
        <v>159</v>
      </c>
      <c r="L90" s="7">
        <v>215</v>
      </c>
      <c r="M90" s="7">
        <v>75</v>
      </c>
      <c r="N90" s="7">
        <v>16</v>
      </c>
      <c r="O90" s="7">
        <v>116</v>
      </c>
      <c r="P90" s="7" t="s">
        <v>169</v>
      </c>
      <c r="Q90" s="7" t="str">
        <f t="shared" si="18"/>
        <v>VAN</v>
      </c>
      <c r="R90" s="10">
        <v>0</v>
      </c>
      <c r="S90" s="10">
        <v>0</v>
      </c>
      <c r="T90" s="10">
        <v>0</v>
      </c>
      <c r="U90" s="78" t="s">
        <v>0</v>
      </c>
      <c r="V90" s="11">
        <v>164</v>
      </c>
      <c r="W90" s="11">
        <f t="shared" si="19"/>
        <v>203.35999999999999</v>
      </c>
      <c r="X90" s="67">
        <f t="shared" si="20"/>
        <v>164</v>
      </c>
      <c r="Y90" s="11">
        <f t="shared" si="21"/>
        <v>203.35999999999999</v>
      </c>
      <c r="Z90" s="12" t="s">
        <v>0</v>
      </c>
      <c r="AA90" s="61" t="s">
        <v>0</v>
      </c>
      <c r="AB90" s="12"/>
      <c r="AC90" s="52">
        <f t="shared" si="22"/>
        <v>0</v>
      </c>
      <c r="AD90" s="76"/>
      <c r="AE90" s="60"/>
      <c r="AF90" s="4">
        <f t="shared" si="23"/>
        <v>1</v>
      </c>
    </row>
    <row r="91" spans="2:32" x14ac:dyDescent="0.25">
      <c r="B91" s="30"/>
      <c r="C91" s="20" t="s">
        <v>34</v>
      </c>
      <c r="D91" s="91">
        <v>937064</v>
      </c>
      <c r="E91" s="7" t="s">
        <v>117</v>
      </c>
      <c r="F91" s="8">
        <v>13.537000000000001</v>
      </c>
      <c r="G91" s="7" t="str">
        <f t="shared" si="15"/>
        <v>225/55-17</v>
      </c>
      <c r="H91" s="7" t="str">
        <f t="shared" si="16"/>
        <v>104H</v>
      </c>
      <c r="I91" s="7" t="str">
        <f t="shared" si="17"/>
        <v>2255517104H</v>
      </c>
      <c r="J91" s="7" t="s">
        <v>26</v>
      </c>
      <c r="K91" s="9" t="s">
        <v>156</v>
      </c>
      <c r="L91" s="7">
        <v>225</v>
      </c>
      <c r="M91" s="7">
        <v>55</v>
      </c>
      <c r="N91" s="7">
        <v>17</v>
      </c>
      <c r="O91" s="7">
        <v>104</v>
      </c>
      <c r="P91" s="7" t="s">
        <v>173</v>
      </c>
      <c r="Q91" s="7" t="str">
        <f t="shared" si="18"/>
        <v>VAN</v>
      </c>
      <c r="R91" s="10" t="s">
        <v>165</v>
      </c>
      <c r="S91" s="10" t="s">
        <v>163</v>
      </c>
      <c r="T91" s="10">
        <v>2</v>
      </c>
      <c r="U91" s="78" t="s">
        <v>166</v>
      </c>
      <c r="V91" s="11">
        <v>204</v>
      </c>
      <c r="W91" s="11">
        <f t="shared" si="19"/>
        <v>252.96</v>
      </c>
      <c r="X91" s="67">
        <f t="shared" si="20"/>
        <v>204</v>
      </c>
      <c r="Y91" s="11">
        <f t="shared" si="21"/>
        <v>252.96</v>
      </c>
      <c r="Z91" s="12" t="s">
        <v>175</v>
      </c>
      <c r="AA91" s="61" t="s">
        <v>0</v>
      </c>
      <c r="AB91" s="12"/>
      <c r="AC91" s="52">
        <f t="shared" si="22"/>
        <v>0</v>
      </c>
      <c r="AD91" s="76"/>
      <c r="AE91" s="60"/>
      <c r="AF91" s="4">
        <f t="shared" si="23"/>
        <v>0</v>
      </c>
    </row>
    <row r="92" spans="2:32" x14ac:dyDescent="0.25">
      <c r="B92" s="30"/>
      <c r="C92" s="20" t="s">
        <v>34</v>
      </c>
      <c r="D92" s="91">
        <v>76651</v>
      </c>
      <c r="E92" s="7" t="s">
        <v>118</v>
      </c>
      <c r="F92" s="8" t="s">
        <v>0</v>
      </c>
      <c r="G92" s="7" t="str">
        <f t="shared" si="15"/>
        <v>225/55-17</v>
      </c>
      <c r="H92" s="7" t="str">
        <f t="shared" si="16"/>
        <v>104H</v>
      </c>
      <c r="I92" s="7" t="str">
        <f t="shared" si="17"/>
        <v>2255517104H</v>
      </c>
      <c r="J92" s="7" t="s">
        <v>26</v>
      </c>
      <c r="K92" s="9" t="s">
        <v>158</v>
      </c>
      <c r="L92" s="7">
        <v>225</v>
      </c>
      <c r="M92" s="7">
        <v>55</v>
      </c>
      <c r="N92" s="7">
        <v>17</v>
      </c>
      <c r="O92" s="7">
        <v>104</v>
      </c>
      <c r="P92" s="7" t="s">
        <v>173</v>
      </c>
      <c r="Q92" s="7" t="str">
        <f t="shared" si="18"/>
        <v>VAN</v>
      </c>
      <c r="R92" s="10">
        <v>0</v>
      </c>
      <c r="S92" s="10">
        <v>0</v>
      </c>
      <c r="T92" s="10">
        <v>0</v>
      </c>
      <c r="U92" s="78" t="s">
        <v>0</v>
      </c>
      <c r="V92" s="11">
        <v>250</v>
      </c>
      <c r="W92" s="11">
        <f t="shared" si="19"/>
        <v>310</v>
      </c>
      <c r="X92" s="67">
        <f t="shared" si="20"/>
        <v>250</v>
      </c>
      <c r="Y92" s="11">
        <f t="shared" si="21"/>
        <v>310</v>
      </c>
      <c r="Z92" s="12" t="s">
        <v>0</v>
      </c>
      <c r="AA92" s="61" t="s">
        <v>151</v>
      </c>
      <c r="AB92" s="12"/>
      <c r="AC92" s="52">
        <f t="shared" si="22"/>
        <v>0</v>
      </c>
      <c r="AD92" s="76"/>
      <c r="AE92" s="60"/>
      <c r="AF92" s="4">
        <f t="shared" si="23"/>
        <v>0</v>
      </c>
    </row>
    <row r="93" spans="2:32" x14ac:dyDescent="0.25">
      <c r="B93" s="30"/>
      <c r="C93" s="20" t="s">
        <v>34</v>
      </c>
      <c r="D93" s="91">
        <v>411190</v>
      </c>
      <c r="E93" s="7" t="s">
        <v>119</v>
      </c>
      <c r="F93" s="8" t="s">
        <v>0</v>
      </c>
      <c r="G93" s="7" t="str">
        <f t="shared" si="15"/>
        <v>225/55-17</v>
      </c>
      <c r="H93" s="7" t="str">
        <f t="shared" si="16"/>
        <v>109T</v>
      </c>
      <c r="I93" s="7" t="str">
        <f t="shared" si="17"/>
        <v>2255517109T</v>
      </c>
      <c r="J93" s="7" t="s">
        <v>26</v>
      </c>
      <c r="K93" s="9" t="s">
        <v>158</v>
      </c>
      <c r="L93" s="7">
        <v>225</v>
      </c>
      <c r="M93" s="7">
        <v>55</v>
      </c>
      <c r="N93" s="7">
        <v>17</v>
      </c>
      <c r="O93" s="7">
        <v>109</v>
      </c>
      <c r="P93" s="7" t="s">
        <v>161</v>
      </c>
      <c r="Q93" s="7" t="str">
        <f t="shared" si="18"/>
        <v>VAN</v>
      </c>
      <c r="R93" s="10">
        <v>0</v>
      </c>
      <c r="S93" s="10">
        <v>0</v>
      </c>
      <c r="T93" s="10">
        <v>0</v>
      </c>
      <c r="U93" s="78" t="s">
        <v>0</v>
      </c>
      <c r="V93" s="11">
        <v>250</v>
      </c>
      <c r="W93" s="11">
        <f t="shared" si="19"/>
        <v>310</v>
      </c>
      <c r="X93" s="67">
        <f t="shared" si="20"/>
        <v>250</v>
      </c>
      <c r="Y93" s="11">
        <f t="shared" si="21"/>
        <v>310</v>
      </c>
      <c r="Z93" s="12" t="s">
        <v>0</v>
      </c>
      <c r="AA93" s="61" t="s">
        <v>151</v>
      </c>
      <c r="AB93" s="12"/>
      <c r="AC93" s="52">
        <f t="shared" si="22"/>
        <v>0</v>
      </c>
      <c r="AD93" s="76"/>
      <c r="AE93" s="60"/>
      <c r="AF93" s="4">
        <f t="shared" si="23"/>
        <v>0</v>
      </c>
    </row>
    <row r="94" spans="2:32" x14ac:dyDescent="0.25">
      <c r="B94" s="30"/>
      <c r="C94" s="20" t="s">
        <v>34</v>
      </c>
      <c r="D94" s="91">
        <v>551361</v>
      </c>
      <c r="E94" s="7" t="s">
        <v>120</v>
      </c>
      <c r="F94" s="8" t="s">
        <v>0</v>
      </c>
      <c r="G94" s="7" t="str">
        <f t="shared" si="15"/>
        <v>225/55-17</v>
      </c>
      <c r="H94" s="7" t="str">
        <f t="shared" si="16"/>
        <v>109H</v>
      </c>
      <c r="I94" s="7" t="str">
        <f t="shared" si="17"/>
        <v>2255517109H</v>
      </c>
      <c r="J94" s="7" t="s">
        <v>26</v>
      </c>
      <c r="K94" s="9" t="s">
        <v>158</v>
      </c>
      <c r="L94" s="7">
        <v>225</v>
      </c>
      <c r="M94" s="7">
        <v>55</v>
      </c>
      <c r="N94" s="7">
        <v>17</v>
      </c>
      <c r="O94" s="7">
        <v>109</v>
      </c>
      <c r="P94" s="7" t="s">
        <v>173</v>
      </c>
      <c r="Q94" s="7" t="str">
        <f t="shared" si="18"/>
        <v>VAN</v>
      </c>
      <c r="R94" s="10">
        <v>0</v>
      </c>
      <c r="S94" s="10">
        <v>0</v>
      </c>
      <c r="T94" s="10">
        <v>0</v>
      </c>
      <c r="U94" s="78" t="s">
        <v>0</v>
      </c>
      <c r="V94" s="11">
        <v>246</v>
      </c>
      <c r="W94" s="11">
        <f t="shared" si="19"/>
        <v>305.04000000000002</v>
      </c>
      <c r="X94" s="67">
        <f t="shared" si="20"/>
        <v>246</v>
      </c>
      <c r="Y94" s="11">
        <f t="shared" si="21"/>
        <v>305.04000000000002</v>
      </c>
      <c r="Z94" s="12" t="s">
        <v>0</v>
      </c>
      <c r="AA94" s="61" t="s">
        <v>151</v>
      </c>
      <c r="AB94" s="12"/>
      <c r="AC94" s="52">
        <f t="shared" si="22"/>
        <v>0</v>
      </c>
      <c r="AD94" s="76"/>
      <c r="AE94" s="60"/>
      <c r="AF94" s="4">
        <f t="shared" si="23"/>
        <v>0</v>
      </c>
    </row>
    <row r="95" spans="2:32" x14ac:dyDescent="0.25">
      <c r="B95" s="30"/>
      <c r="C95" s="20" t="s">
        <v>34</v>
      </c>
      <c r="D95" s="91">
        <v>263091</v>
      </c>
      <c r="E95" s="7" t="s">
        <v>121</v>
      </c>
      <c r="F95" s="8" t="s">
        <v>0</v>
      </c>
      <c r="G95" s="7" t="str">
        <f t="shared" si="15"/>
        <v>225/60-16</v>
      </c>
      <c r="H95" s="7" t="str">
        <f t="shared" si="16"/>
        <v>105H</v>
      </c>
      <c r="I95" s="7" t="str">
        <f t="shared" si="17"/>
        <v>2256016105H</v>
      </c>
      <c r="J95" s="7" t="s">
        <v>26</v>
      </c>
      <c r="K95" s="9" t="s">
        <v>158</v>
      </c>
      <c r="L95" s="7">
        <v>225</v>
      </c>
      <c r="M95" s="7">
        <v>60</v>
      </c>
      <c r="N95" s="7">
        <v>16</v>
      </c>
      <c r="O95" s="7">
        <v>105</v>
      </c>
      <c r="P95" s="7" t="s">
        <v>173</v>
      </c>
      <c r="Q95" s="7" t="str">
        <f t="shared" si="18"/>
        <v>VAN</v>
      </c>
      <c r="R95" s="10">
        <v>0</v>
      </c>
      <c r="S95" s="10">
        <v>0</v>
      </c>
      <c r="T95" s="10">
        <v>0</v>
      </c>
      <c r="U95" s="78" t="s">
        <v>0</v>
      </c>
      <c r="V95" s="11">
        <v>221</v>
      </c>
      <c r="W95" s="11">
        <f t="shared" si="19"/>
        <v>274.04000000000002</v>
      </c>
      <c r="X95" s="67">
        <f t="shared" si="20"/>
        <v>221</v>
      </c>
      <c r="Y95" s="11">
        <f t="shared" si="21"/>
        <v>274.04000000000002</v>
      </c>
      <c r="Z95" s="12" t="s">
        <v>0</v>
      </c>
      <c r="AA95" s="61" t="s">
        <v>151</v>
      </c>
      <c r="AB95" s="12"/>
      <c r="AC95" s="52">
        <f t="shared" si="22"/>
        <v>0</v>
      </c>
      <c r="AD95" s="76"/>
      <c r="AE95" s="60"/>
      <c r="AF95" s="4">
        <f t="shared" si="23"/>
        <v>1</v>
      </c>
    </row>
    <row r="96" spans="2:32" x14ac:dyDescent="0.25">
      <c r="B96" s="30"/>
      <c r="C96" s="20" t="s">
        <v>34</v>
      </c>
      <c r="D96" s="91">
        <v>736765</v>
      </c>
      <c r="E96" s="7" t="s">
        <v>122</v>
      </c>
      <c r="F96" s="8">
        <v>14.516</v>
      </c>
      <c r="G96" s="7" t="str">
        <f t="shared" si="15"/>
        <v>225/65-16</v>
      </c>
      <c r="H96" s="7" t="str">
        <f t="shared" si="16"/>
        <v>112R</v>
      </c>
      <c r="I96" s="7" t="str">
        <f t="shared" si="17"/>
        <v>2256516112R</v>
      </c>
      <c r="J96" s="7" t="s">
        <v>26</v>
      </c>
      <c r="K96" s="9" t="s">
        <v>156</v>
      </c>
      <c r="L96" s="7">
        <v>225</v>
      </c>
      <c r="M96" s="7">
        <v>65</v>
      </c>
      <c r="N96" s="7">
        <v>16</v>
      </c>
      <c r="O96" s="7">
        <v>112</v>
      </c>
      <c r="P96" s="7" t="s">
        <v>169</v>
      </c>
      <c r="Q96" s="7" t="str">
        <f t="shared" si="18"/>
        <v>VAN</v>
      </c>
      <c r="R96" s="10" t="s">
        <v>165</v>
      </c>
      <c r="S96" s="10" t="s">
        <v>168</v>
      </c>
      <c r="T96" s="10">
        <v>2</v>
      </c>
      <c r="U96" s="78" t="s">
        <v>170</v>
      </c>
      <c r="V96" s="11">
        <v>197</v>
      </c>
      <c r="W96" s="11">
        <f t="shared" si="19"/>
        <v>244.28</v>
      </c>
      <c r="X96" s="67">
        <f t="shared" si="20"/>
        <v>197</v>
      </c>
      <c r="Y96" s="11">
        <f t="shared" si="21"/>
        <v>244.28</v>
      </c>
      <c r="Z96" s="12" t="s">
        <v>0</v>
      </c>
      <c r="AA96" s="61" t="s">
        <v>0</v>
      </c>
      <c r="AB96" s="12"/>
      <c r="AC96" s="52">
        <f t="shared" si="22"/>
        <v>0</v>
      </c>
      <c r="AD96" s="76"/>
      <c r="AE96" s="60"/>
      <c r="AF96" s="4">
        <f t="shared" si="23"/>
        <v>0</v>
      </c>
    </row>
    <row r="97" spans="2:32" x14ac:dyDescent="0.25">
      <c r="B97" s="30"/>
      <c r="C97" s="20" t="s">
        <v>34</v>
      </c>
      <c r="D97" s="91">
        <v>736500</v>
      </c>
      <c r="E97" s="7" t="s">
        <v>123</v>
      </c>
      <c r="F97" s="8">
        <v>14.096</v>
      </c>
      <c r="G97" s="7" t="str">
        <f t="shared" si="15"/>
        <v>225/65-16</v>
      </c>
      <c r="H97" s="7" t="str">
        <f t="shared" si="16"/>
        <v>112R</v>
      </c>
      <c r="I97" s="7" t="str">
        <f t="shared" si="17"/>
        <v>2256516112R</v>
      </c>
      <c r="J97" s="7" t="s">
        <v>40</v>
      </c>
      <c r="K97" s="9" t="s">
        <v>157</v>
      </c>
      <c r="L97" s="7">
        <v>225</v>
      </c>
      <c r="M97" s="7">
        <v>65</v>
      </c>
      <c r="N97" s="7">
        <v>16</v>
      </c>
      <c r="O97" s="7">
        <v>112</v>
      </c>
      <c r="P97" s="7" t="s">
        <v>169</v>
      </c>
      <c r="Q97" s="7" t="str">
        <f t="shared" si="18"/>
        <v>VAN</v>
      </c>
      <c r="R97" s="10" t="s">
        <v>162</v>
      </c>
      <c r="S97" s="10" t="s">
        <v>168</v>
      </c>
      <c r="T97" s="10">
        <v>2</v>
      </c>
      <c r="U97" s="78" t="s">
        <v>164</v>
      </c>
      <c r="V97" s="11">
        <v>201</v>
      </c>
      <c r="W97" s="11">
        <f t="shared" si="19"/>
        <v>249.24</v>
      </c>
      <c r="X97" s="67">
        <f t="shared" si="20"/>
        <v>201</v>
      </c>
      <c r="Y97" s="11">
        <f t="shared" si="21"/>
        <v>249.24</v>
      </c>
      <c r="Z97" s="12" t="s">
        <v>0</v>
      </c>
      <c r="AA97" s="61" t="s">
        <v>0</v>
      </c>
      <c r="AB97" s="12"/>
      <c r="AC97" s="52">
        <f t="shared" si="22"/>
        <v>0</v>
      </c>
      <c r="AD97" s="76"/>
      <c r="AE97" s="60"/>
      <c r="AF97" s="4">
        <f t="shared" si="23"/>
        <v>0</v>
      </c>
    </row>
    <row r="98" spans="2:32" x14ac:dyDescent="0.25">
      <c r="B98" s="30"/>
      <c r="C98" s="20" t="s">
        <v>34</v>
      </c>
      <c r="D98" s="91">
        <v>490606</v>
      </c>
      <c r="E98" s="7" t="s">
        <v>124</v>
      </c>
      <c r="F98" s="8">
        <v>14.183999999999999</v>
      </c>
      <c r="G98" s="7" t="str">
        <f t="shared" si="15"/>
        <v>225/65-16</v>
      </c>
      <c r="H98" s="7" t="str">
        <f t="shared" si="16"/>
        <v>112Q</v>
      </c>
      <c r="I98" s="7" t="str">
        <f t="shared" si="17"/>
        <v>2256516112Q</v>
      </c>
      <c r="J98" s="7" t="s">
        <v>26</v>
      </c>
      <c r="K98" s="9" t="s">
        <v>160</v>
      </c>
      <c r="L98" s="7">
        <v>225</v>
      </c>
      <c r="M98" s="7">
        <v>65</v>
      </c>
      <c r="N98" s="7">
        <v>16</v>
      </c>
      <c r="O98" s="7">
        <v>112</v>
      </c>
      <c r="P98" s="7" t="s">
        <v>167</v>
      </c>
      <c r="Q98" s="7" t="str">
        <f t="shared" si="18"/>
        <v>VAN</v>
      </c>
      <c r="R98" s="10" t="s">
        <v>165</v>
      </c>
      <c r="S98" s="10" t="s">
        <v>168</v>
      </c>
      <c r="T98" s="10">
        <v>2</v>
      </c>
      <c r="U98" s="78" t="s">
        <v>170</v>
      </c>
      <c r="V98" s="11">
        <v>227</v>
      </c>
      <c r="W98" s="11">
        <f t="shared" si="19"/>
        <v>281.48</v>
      </c>
      <c r="X98" s="67">
        <f t="shared" si="20"/>
        <v>227</v>
      </c>
      <c r="Y98" s="11">
        <f t="shared" si="21"/>
        <v>281.48</v>
      </c>
      <c r="Z98" s="12" t="s">
        <v>0</v>
      </c>
      <c r="AA98" s="61" t="s">
        <v>0</v>
      </c>
      <c r="AB98" s="12"/>
      <c r="AC98" s="52">
        <f t="shared" si="22"/>
        <v>0</v>
      </c>
      <c r="AD98" s="76"/>
      <c r="AE98" s="60"/>
      <c r="AF98" s="4">
        <f t="shared" si="23"/>
        <v>0</v>
      </c>
    </row>
    <row r="99" spans="2:32" x14ac:dyDescent="0.25">
      <c r="B99" s="30"/>
      <c r="C99" s="20" t="s">
        <v>34</v>
      </c>
      <c r="D99" s="91">
        <v>28446</v>
      </c>
      <c r="E99" s="7" t="s">
        <v>125</v>
      </c>
      <c r="F99" s="8">
        <v>13.541</v>
      </c>
      <c r="G99" s="7" t="str">
        <f t="shared" si="15"/>
        <v>225/65-16</v>
      </c>
      <c r="H99" s="7" t="str">
        <f t="shared" si="16"/>
        <v>112R</v>
      </c>
      <c r="I99" s="7" t="str">
        <f t="shared" si="17"/>
        <v>2256516112R</v>
      </c>
      <c r="J99" s="7" t="s">
        <v>26</v>
      </c>
      <c r="K99" s="9" t="s">
        <v>158</v>
      </c>
      <c r="L99" s="7">
        <v>225</v>
      </c>
      <c r="M99" s="7">
        <v>65</v>
      </c>
      <c r="N99" s="7">
        <v>16</v>
      </c>
      <c r="O99" s="7">
        <v>112</v>
      </c>
      <c r="P99" s="7" t="s">
        <v>169</v>
      </c>
      <c r="Q99" s="7" t="str">
        <f t="shared" si="18"/>
        <v>VAN</v>
      </c>
      <c r="R99" s="10" t="s">
        <v>165</v>
      </c>
      <c r="S99" s="10" t="s">
        <v>163</v>
      </c>
      <c r="T99" s="10">
        <v>2</v>
      </c>
      <c r="U99" s="78" t="s">
        <v>171</v>
      </c>
      <c r="V99" s="11">
        <v>211</v>
      </c>
      <c r="W99" s="11">
        <f t="shared" si="19"/>
        <v>261.64</v>
      </c>
      <c r="X99" s="67">
        <f t="shared" si="20"/>
        <v>211</v>
      </c>
      <c r="Y99" s="11">
        <f t="shared" si="21"/>
        <v>261.64</v>
      </c>
      <c r="Z99" s="12" t="s">
        <v>0</v>
      </c>
      <c r="AA99" s="61" t="s">
        <v>0</v>
      </c>
      <c r="AB99" s="12"/>
      <c r="AC99" s="52">
        <f t="shared" si="22"/>
        <v>0</v>
      </c>
      <c r="AD99" s="76"/>
      <c r="AE99" s="60"/>
      <c r="AF99" s="4">
        <f t="shared" si="23"/>
        <v>0</v>
      </c>
    </row>
    <row r="100" spans="2:32" x14ac:dyDescent="0.25">
      <c r="B100" s="30"/>
      <c r="C100" s="20" t="s">
        <v>34</v>
      </c>
      <c r="D100" s="91">
        <v>588032</v>
      </c>
      <c r="E100" s="7" t="s">
        <v>126</v>
      </c>
      <c r="F100" s="8">
        <v>14.183</v>
      </c>
      <c r="G100" s="7" t="str">
        <f t="shared" si="15"/>
        <v>225/65-16</v>
      </c>
      <c r="H100" s="7" t="str">
        <f t="shared" si="16"/>
        <v>112R</v>
      </c>
      <c r="I100" s="7" t="str">
        <f t="shared" si="17"/>
        <v>2256516112R</v>
      </c>
      <c r="J100" s="7" t="s">
        <v>41</v>
      </c>
      <c r="K100" s="9" t="s">
        <v>159</v>
      </c>
      <c r="L100" s="7">
        <v>225</v>
      </c>
      <c r="M100" s="7">
        <v>65</v>
      </c>
      <c r="N100" s="7">
        <v>16</v>
      </c>
      <c r="O100" s="7">
        <v>112</v>
      </c>
      <c r="P100" s="7" t="s">
        <v>169</v>
      </c>
      <c r="Q100" s="7" t="str">
        <f t="shared" si="18"/>
        <v>VAN</v>
      </c>
      <c r="R100" s="10">
        <v>0</v>
      </c>
      <c r="S100" s="10">
        <v>0</v>
      </c>
      <c r="T100" s="10">
        <v>0</v>
      </c>
      <c r="U100" s="78" t="s">
        <v>0</v>
      </c>
      <c r="V100" s="11">
        <v>164</v>
      </c>
      <c r="W100" s="11">
        <f t="shared" si="19"/>
        <v>203.35999999999999</v>
      </c>
      <c r="X100" s="67">
        <f t="shared" si="20"/>
        <v>164</v>
      </c>
      <c r="Y100" s="11">
        <f t="shared" si="21"/>
        <v>203.35999999999999</v>
      </c>
      <c r="Z100" s="12" t="s">
        <v>0</v>
      </c>
      <c r="AA100" s="61" t="s">
        <v>0</v>
      </c>
      <c r="AB100" s="12"/>
      <c r="AC100" s="52">
        <f t="shared" si="22"/>
        <v>0</v>
      </c>
      <c r="AD100" s="76"/>
      <c r="AE100" s="60"/>
      <c r="AF100" s="4">
        <f t="shared" si="23"/>
        <v>0</v>
      </c>
    </row>
    <row r="101" spans="2:32" x14ac:dyDescent="0.25">
      <c r="B101" s="30"/>
      <c r="C101" s="20" t="s">
        <v>34</v>
      </c>
      <c r="D101" s="91">
        <v>876514</v>
      </c>
      <c r="E101" s="7" t="s">
        <v>127</v>
      </c>
      <c r="F101" s="8">
        <v>13.669</v>
      </c>
      <c r="G101" s="7" t="str">
        <f t="shared" si="15"/>
        <v>225/70-15</v>
      </c>
      <c r="H101" s="7" t="str">
        <f t="shared" si="16"/>
        <v>112R</v>
      </c>
      <c r="I101" s="7" t="str">
        <f t="shared" si="17"/>
        <v>2257015112R</v>
      </c>
      <c r="J101" s="7" t="s">
        <v>26</v>
      </c>
      <c r="K101" s="9" t="s">
        <v>158</v>
      </c>
      <c r="L101" s="7">
        <v>225</v>
      </c>
      <c r="M101" s="7">
        <v>70</v>
      </c>
      <c r="N101" s="7">
        <v>15</v>
      </c>
      <c r="O101" s="7">
        <v>112</v>
      </c>
      <c r="P101" s="7" t="s">
        <v>169</v>
      </c>
      <c r="Q101" s="7" t="str">
        <f t="shared" si="18"/>
        <v>VAN</v>
      </c>
      <c r="R101" s="10" t="s">
        <v>165</v>
      </c>
      <c r="S101" s="10" t="s">
        <v>163</v>
      </c>
      <c r="T101" s="10">
        <v>2</v>
      </c>
      <c r="U101" s="78" t="s">
        <v>171</v>
      </c>
      <c r="V101" s="11">
        <v>175</v>
      </c>
      <c r="W101" s="11">
        <f t="shared" si="19"/>
        <v>217</v>
      </c>
      <c r="X101" s="67">
        <f t="shared" si="20"/>
        <v>175</v>
      </c>
      <c r="Y101" s="11">
        <f t="shared" si="21"/>
        <v>217</v>
      </c>
      <c r="Z101" s="12" t="s">
        <v>0</v>
      </c>
      <c r="AA101" s="61" t="s">
        <v>0</v>
      </c>
      <c r="AB101" s="12"/>
      <c r="AC101" s="52">
        <f t="shared" si="22"/>
        <v>0</v>
      </c>
      <c r="AD101" s="76"/>
      <c r="AE101" s="60"/>
      <c r="AF101" s="4">
        <f t="shared" si="23"/>
        <v>1</v>
      </c>
    </row>
    <row r="102" spans="2:32" x14ac:dyDescent="0.25">
      <c r="B102" s="30"/>
      <c r="C102" s="20" t="s">
        <v>34</v>
      </c>
      <c r="D102" s="91">
        <v>187170</v>
      </c>
      <c r="E102" s="7" t="s">
        <v>128</v>
      </c>
      <c r="F102" s="8">
        <v>14.058</v>
      </c>
      <c r="G102" s="7" t="str">
        <f t="shared" si="15"/>
        <v>225/70-15</v>
      </c>
      <c r="H102" s="7" t="str">
        <f t="shared" si="16"/>
        <v>112R</v>
      </c>
      <c r="I102" s="7" t="str">
        <f t="shared" si="17"/>
        <v>2257015112R</v>
      </c>
      <c r="J102" s="7" t="s">
        <v>40</v>
      </c>
      <c r="K102" s="9" t="s">
        <v>157</v>
      </c>
      <c r="L102" s="7">
        <v>225</v>
      </c>
      <c r="M102" s="7">
        <v>70</v>
      </c>
      <c r="N102" s="7">
        <v>15</v>
      </c>
      <c r="O102" s="7">
        <v>112</v>
      </c>
      <c r="P102" s="7" t="s">
        <v>169</v>
      </c>
      <c r="Q102" s="7" t="str">
        <f t="shared" si="18"/>
        <v>VAN</v>
      </c>
      <c r="R102" s="10" t="s">
        <v>165</v>
      </c>
      <c r="S102" s="10" t="s">
        <v>168</v>
      </c>
      <c r="T102" s="10">
        <v>2</v>
      </c>
      <c r="U102" s="78" t="s">
        <v>164</v>
      </c>
      <c r="V102" s="11">
        <v>163</v>
      </c>
      <c r="W102" s="11">
        <f t="shared" si="19"/>
        <v>202.12</v>
      </c>
      <c r="X102" s="67">
        <f t="shared" si="20"/>
        <v>163</v>
      </c>
      <c r="Y102" s="11">
        <f t="shared" si="21"/>
        <v>202.12</v>
      </c>
      <c r="Z102" s="12" t="s">
        <v>0</v>
      </c>
      <c r="AA102" s="61" t="s">
        <v>0</v>
      </c>
      <c r="AB102" s="12"/>
      <c r="AC102" s="52">
        <f t="shared" si="22"/>
        <v>0</v>
      </c>
      <c r="AD102" s="76"/>
      <c r="AE102" s="60"/>
      <c r="AF102" s="4">
        <f t="shared" si="23"/>
        <v>1</v>
      </c>
    </row>
    <row r="103" spans="2:32" x14ac:dyDescent="0.25">
      <c r="B103" s="30"/>
      <c r="C103" s="20" t="s">
        <v>34</v>
      </c>
      <c r="D103" s="91">
        <v>633738</v>
      </c>
      <c r="E103" s="7" t="s">
        <v>129</v>
      </c>
      <c r="F103" s="8">
        <v>14.11</v>
      </c>
      <c r="G103" s="7" t="str">
        <f t="shared" si="15"/>
        <v>225/70-15</v>
      </c>
      <c r="H103" s="7" t="str">
        <f t="shared" si="16"/>
        <v>112Q</v>
      </c>
      <c r="I103" s="7" t="str">
        <f t="shared" si="17"/>
        <v>2257015112Q</v>
      </c>
      <c r="J103" s="7" t="s">
        <v>26</v>
      </c>
      <c r="K103" s="9" t="s">
        <v>160</v>
      </c>
      <c r="L103" s="7">
        <v>225</v>
      </c>
      <c r="M103" s="7">
        <v>70</v>
      </c>
      <c r="N103" s="7">
        <v>15</v>
      </c>
      <c r="O103" s="7">
        <v>112</v>
      </c>
      <c r="P103" s="7" t="s">
        <v>167</v>
      </c>
      <c r="Q103" s="7" t="str">
        <f t="shared" si="18"/>
        <v>VAN</v>
      </c>
      <c r="R103" s="10" t="s">
        <v>165</v>
      </c>
      <c r="S103" s="10" t="s">
        <v>168</v>
      </c>
      <c r="T103" s="10">
        <v>2</v>
      </c>
      <c r="U103" s="78" t="s">
        <v>170</v>
      </c>
      <c r="V103" s="11">
        <v>176</v>
      </c>
      <c r="W103" s="11">
        <f t="shared" si="19"/>
        <v>218.24</v>
      </c>
      <c r="X103" s="67">
        <f t="shared" si="20"/>
        <v>176</v>
      </c>
      <c r="Y103" s="11">
        <f t="shared" si="21"/>
        <v>218.24</v>
      </c>
      <c r="Z103" s="12" t="s">
        <v>0</v>
      </c>
      <c r="AA103" s="61" t="s">
        <v>0</v>
      </c>
      <c r="AB103" s="12"/>
      <c r="AC103" s="52">
        <f t="shared" si="22"/>
        <v>0</v>
      </c>
      <c r="AD103" s="76"/>
      <c r="AE103" s="60"/>
      <c r="AF103" s="4">
        <f t="shared" si="23"/>
        <v>1</v>
      </c>
    </row>
    <row r="104" spans="2:32" x14ac:dyDescent="0.25">
      <c r="B104" s="30"/>
      <c r="C104" s="20" t="s">
        <v>34</v>
      </c>
      <c r="D104" s="91">
        <v>381144</v>
      </c>
      <c r="E104" s="7" t="s">
        <v>130</v>
      </c>
      <c r="F104" s="8">
        <v>14.696</v>
      </c>
      <c r="G104" s="7" t="str">
        <f t="shared" si="15"/>
        <v>225/70-15</v>
      </c>
      <c r="H104" s="7" t="str">
        <f t="shared" si="16"/>
        <v>112S</v>
      </c>
      <c r="I104" s="7" t="str">
        <f t="shared" si="17"/>
        <v>2257015112S</v>
      </c>
      <c r="J104" s="7" t="s">
        <v>26</v>
      </c>
      <c r="K104" s="9" t="s">
        <v>156</v>
      </c>
      <c r="L104" s="7">
        <v>225</v>
      </c>
      <c r="M104" s="7">
        <v>70</v>
      </c>
      <c r="N104" s="7">
        <v>15</v>
      </c>
      <c r="O104" s="7">
        <v>112</v>
      </c>
      <c r="P104" s="7" t="s">
        <v>174</v>
      </c>
      <c r="Q104" s="7" t="str">
        <f t="shared" si="18"/>
        <v>VAN</v>
      </c>
      <c r="R104" s="10" t="s">
        <v>165</v>
      </c>
      <c r="S104" s="10" t="s">
        <v>168</v>
      </c>
      <c r="T104" s="10">
        <v>2</v>
      </c>
      <c r="U104" s="78" t="s">
        <v>170</v>
      </c>
      <c r="V104" s="11">
        <v>158</v>
      </c>
      <c r="W104" s="11">
        <f t="shared" si="19"/>
        <v>195.92</v>
      </c>
      <c r="X104" s="67">
        <f t="shared" si="20"/>
        <v>158</v>
      </c>
      <c r="Y104" s="11">
        <f t="shared" si="21"/>
        <v>195.92</v>
      </c>
      <c r="Z104" s="12" t="s">
        <v>0</v>
      </c>
      <c r="AA104" s="61" t="s">
        <v>0</v>
      </c>
      <c r="AB104" s="12"/>
      <c r="AC104" s="52">
        <f t="shared" si="22"/>
        <v>0</v>
      </c>
      <c r="AD104" s="76"/>
      <c r="AE104" s="60"/>
      <c r="AF104" s="4">
        <f t="shared" si="23"/>
        <v>1</v>
      </c>
    </row>
    <row r="105" spans="2:32" x14ac:dyDescent="0.25">
      <c r="B105" s="30"/>
      <c r="C105" s="20" t="s">
        <v>34</v>
      </c>
      <c r="D105" s="91">
        <v>466346</v>
      </c>
      <c r="E105" s="7" t="s">
        <v>131</v>
      </c>
      <c r="F105" s="8">
        <v>13.616</v>
      </c>
      <c r="G105" s="7" t="str">
        <f t="shared" si="15"/>
        <v>225/70-15</v>
      </c>
      <c r="H105" s="7" t="str">
        <f t="shared" si="16"/>
        <v>112S</v>
      </c>
      <c r="I105" s="7" t="str">
        <f t="shared" si="17"/>
        <v>2257015112S</v>
      </c>
      <c r="J105" s="7" t="s">
        <v>26</v>
      </c>
      <c r="K105" s="9" t="s">
        <v>158</v>
      </c>
      <c r="L105" s="7">
        <v>225</v>
      </c>
      <c r="M105" s="7">
        <v>70</v>
      </c>
      <c r="N105" s="7">
        <v>15</v>
      </c>
      <c r="O105" s="7">
        <v>112</v>
      </c>
      <c r="P105" s="7" t="s">
        <v>174</v>
      </c>
      <c r="Q105" s="7" t="str">
        <f t="shared" si="18"/>
        <v>VAN</v>
      </c>
      <c r="R105" s="10" t="s">
        <v>165</v>
      </c>
      <c r="S105" s="10" t="s">
        <v>163</v>
      </c>
      <c r="T105" s="10">
        <v>2</v>
      </c>
      <c r="U105" s="78" t="s">
        <v>171</v>
      </c>
      <c r="V105" s="11">
        <v>175</v>
      </c>
      <c r="W105" s="11">
        <f t="shared" si="19"/>
        <v>217</v>
      </c>
      <c r="X105" s="67">
        <f t="shared" si="20"/>
        <v>175</v>
      </c>
      <c r="Y105" s="11">
        <f t="shared" si="21"/>
        <v>217</v>
      </c>
      <c r="Z105" s="12" t="s">
        <v>0</v>
      </c>
      <c r="AA105" s="61" t="s">
        <v>0</v>
      </c>
      <c r="AB105" s="12"/>
      <c r="AC105" s="52">
        <f t="shared" si="22"/>
        <v>0</v>
      </c>
      <c r="AD105" s="76"/>
      <c r="AE105" s="60"/>
      <c r="AF105" s="4">
        <f t="shared" si="23"/>
        <v>1</v>
      </c>
    </row>
    <row r="106" spans="2:32" x14ac:dyDescent="0.25">
      <c r="B106" s="30"/>
      <c r="C106" s="20" t="s">
        <v>34</v>
      </c>
      <c r="D106" s="91">
        <v>421065</v>
      </c>
      <c r="E106" s="7" t="s">
        <v>132</v>
      </c>
      <c r="F106" s="8">
        <v>13.941000000000001</v>
      </c>
      <c r="G106" s="7" t="str">
        <f t="shared" si="15"/>
        <v>225/70-15</v>
      </c>
      <c r="H106" s="7" t="str">
        <f t="shared" si="16"/>
        <v>112R</v>
      </c>
      <c r="I106" s="7" t="str">
        <f t="shared" si="17"/>
        <v>2257015112R</v>
      </c>
      <c r="J106" s="7" t="s">
        <v>41</v>
      </c>
      <c r="K106" s="9" t="s">
        <v>159</v>
      </c>
      <c r="L106" s="7">
        <v>225</v>
      </c>
      <c r="M106" s="7">
        <v>70</v>
      </c>
      <c r="N106" s="7">
        <v>15</v>
      </c>
      <c r="O106" s="7">
        <v>112</v>
      </c>
      <c r="P106" s="7" t="s">
        <v>169</v>
      </c>
      <c r="Q106" s="7" t="str">
        <f t="shared" si="18"/>
        <v>VAN</v>
      </c>
      <c r="R106" s="10">
        <v>0</v>
      </c>
      <c r="S106" s="10">
        <v>0</v>
      </c>
      <c r="T106" s="10">
        <v>0</v>
      </c>
      <c r="U106" s="78" t="s">
        <v>0</v>
      </c>
      <c r="V106" s="11">
        <v>150</v>
      </c>
      <c r="W106" s="11">
        <f t="shared" si="19"/>
        <v>186</v>
      </c>
      <c r="X106" s="67">
        <f t="shared" si="20"/>
        <v>150</v>
      </c>
      <c r="Y106" s="11">
        <f t="shared" si="21"/>
        <v>186</v>
      </c>
      <c r="Z106" s="12" t="s">
        <v>0</v>
      </c>
      <c r="AA106" s="61" t="s">
        <v>0</v>
      </c>
      <c r="AB106" s="12"/>
      <c r="AC106" s="52">
        <f t="shared" si="22"/>
        <v>0</v>
      </c>
      <c r="AD106" s="76"/>
      <c r="AE106" s="60"/>
      <c r="AF106" s="4">
        <f t="shared" si="23"/>
        <v>1</v>
      </c>
    </row>
    <row r="107" spans="2:32" x14ac:dyDescent="0.25">
      <c r="B107" s="30"/>
      <c r="C107" s="20" t="s">
        <v>34</v>
      </c>
      <c r="D107" s="91">
        <v>10734</v>
      </c>
      <c r="E107" s="7" t="s">
        <v>133</v>
      </c>
      <c r="F107" s="8">
        <v>16.02</v>
      </c>
      <c r="G107" s="7" t="str">
        <f t="shared" si="15"/>
        <v>225/75-16</v>
      </c>
      <c r="H107" s="7" t="str">
        <f t="shared" si="16"/>
        <v>116Q</v>
      </c>
      <c r="I107" s="7" t="str">
        <f t="shared" si="17"/>
        <v>2257516116Q</v>
      </c>
      <c r="J107" s="7" t="s">
        <v>26</v>
      </c>
      <c r="K107" s="9" t="s">
        <v>160</v>
      </c>
      <c r="L107" s="7">
        <v>225</v>
      </c>
      <c r="M107" s="7">
        <v>75</v>
      </c>
      <c r="N107" s="7">
        <v>16</v>
      </c>
      <c r="O107" s="7">
        <v>116</v>
      </c>
      <c r="P107" s="7" t="s">
        <v>167</v>
      </c>
      <c r="Q107" s="7" t="str">
        <f t="shared" si="18"/>
        <v>VAN</v>
      </c>
      <c r="R107" s="10" t="s">
        <v>165</v>
      </c>
      <c r="S107" s="10" t="s">
        <v>168</v>
      </c>
      <c r="T107" s="10">
        <v>2</v>
      </c>
      <c r="U107" s="78" t="s">
        <v>170</v>
      </c>
      <c r="V107" s="11">
        <v>253</v>
      </c>
      <c r="W107" s="11">
        <f t="shared" si="19"/>
        <v>313.71999999999997</v>
      </c>
      <c r="X107" s="67">
        <f t="shared" si="20"/>
        <v>253</v>
      </c>
      <c r="Y107" s="11">
        <f t="shared" si="21"/>
        <v>313.71999999999997</v>
      </c>
      <c r="Z107" s="12" t="s">
        <v>0</v>
      </c>
      <c r="AA107" s="61" t="s">
        <v>0</v>
      </c>
      <c r="AB107" s="12"/>
      <c r="AC107" s="52">
        <f t="shared" si="22"/>
        <v>0</v>
      </c>
      <c r="AD107" s="76"/>
      <c r="AE107" s="60"/>
      <c r="AF107" s="4">
        <f t="shared" si="23"/>
        <v>0</v>
      </c>
    </row>
    <row r="108" spans="2:32" x14ac:dyDescent="0.25">
      <c r="B108" s="30"/>
      <c r="C108" s="20" t="s">
        <v>34</v>
      </c>
      <c r="D108" s="91">
        <v>884161</v>
      </c>
      <c r="E108" s="7" t="s">
        <v>134</v>
      </c>
      <c r="F108" s="8">
        <v>16.899999999999999</v>
      </c>
      <c r="G108" s="7" t="str">
        <f t="shared" si="15"/>
        <v>225/75-16</v>
      </c>
      <c r="H108" s="7" t="str">
        <f t="shared" si="16"/>
        <v>118R</v>
      </c>
      <c r="I108" s="7" t="str">
        <f t="shared" si="17"/>
        <v>2257516118R</v>
      </c>
      <c r="J108" s="7" t="s">
        <v>26</v>
      </c>
      <c r="K108" s="9" t="s">
        <v>160</v>
      </c>
      <c r="L108" s="7">
        <v>225</v>
      </c>
      <c r="M108" s="7">
        <v>75</v>
      </c>
      <c r="N108" s="7">
        <v>16</v>
      </c>
      <c r="O108" s="7">
        <v>118</v>
      </c>
      <c r="P108" s="7" t="s">
        <v>169</v>
      </c>
      <c r="Q108" s="7" t="str">
        <f t="shared" si="18"/>
        <v>VAN</v>
      </c>
      <c r="R108" s="10" t="s">
        <v>165</v>
      </c>
      <c r="S108" s="10" t="s">
        <v>168</v>
      </c>
      <c r="T108" s="10">
        <v>2</v>
      </c>
      <c r="U108" s="78" t="s">
        <v>170</v>
      </c>
      <c r="V108" s="11">
        <v>253</v>
      </c>
      <c r="W108" s="11">
        <f t="shared" si="19"/>
        <v>313.71999999999997</v>
      </c>
      <c r="X108" s="67">
        <f t="shared" si="20"/>
        <v>253</v>
      </c>
      <c r="Y108" s="11">
        <f t="shared" si="21"/>
        <v>313.71999999999997</v>
      </c>
      <c r="Z108" s="12" t="s">
        <v>0</v>
      </c>
      <c r="AA108" s="61" t="s">
        <v>152</v>
      </c>
      <c r="AB108" s="12"/>
      <c r="AC108" s="52">
        <f t="shared" si="22"/>
        <v>0</v>
      </c>
      <c r="AD108" s="76"/>
      <c r="AE108" s="60"/>
      <c r="AF108" s="4">
        <f t="shared" si="23"/>
        <v>0</v>
      </c>
    </row>
    <row r="109" spans="2:32" x14ac:dyDescent="0.25">
      <c r="B109" s="30"/>
      <c r="C109" s="20" t="s">
        <v>34</v>
      </c>
      <c r="D109" s="91">
        <v>663303</v>
      </c>
      <c r="E109" s="7" t="s">
        <v>135</v>
      </c>
      <c r="F109" s="8">
        <v>17.292000000000002</v>
      </c>
      <c r="G109" s="7" t="str">
        <f t="shared" si="15"/>
        <v>225/75-16</v>
      </c>
      <c r="H109" s="7" t="str">
        <f t="shared" si="16"/>
        <v>118R</v>
      </c>
      <c r="I109" s="7" t="str">
        <f t="shared" si="17"/>
        <v>2257516118R</v>
      </c>
      <c r="J109" s="7" t="s">
        <v>26</v>
      </c>
      <c r="K109" s="9" t="s">
        <v>156</v>
      </c>
      <c r="L109" s="7">
        <v>225</v>
      </c>
      <c r="M109" s="7">
        <v>75</v>
      </c>
      <c r="N109" s="7">
        <v>16</v>
      </c>
      <c r="O109" s="7">
        <v>118</v>
      </c>
      <c r="P109" s="7" t="s">
        <v>169</v>
      </c>
      <c r="Q109" s="7" t="str">
        <f t="shared" si="18"/>
        <v>VAN</v>
      </c>
      <c r="R109" s="10" t="s">
        <v>165</v>
      </c>
      <c r="S109" s="10" t="s">
        <v>168</v>
      </c>
      <c r="T109" s="10">
        <v>2</v>
      </c>
      <c r="U109" s="78" t="s">
        <v>170</v>
      </c>
      <c r="V109" s="11">
        <v>229</v>
      </c>
      <c r="W109" s="11">
        <f t="shared" si="19"/>
        <v>283.95999999999998</v>
      </c>
      <c r="X109" s="67">
        <f t="shared" si="20"/>
        <v>229</v>
      </c>
      <c r="Y109" s="11">
        <f t="shared" si="21"/>
        <v>283.95999999999998</v>
      </c>
      <c r="Z109" s="12" t="s">
        <v>0</v>
      </c>
      <c r="AA109" s="61" t="s">
        <v>0</v>
      </c>
      <c r="AB109" s="12"/>
      <c r="AC109" s="52">
        <f t="shared" si="22"/>
        <v>0</v>
      </c>
      <c r="AD109" s="76"/>
      <c r="AE109" s="60"/>
      <c r="AF109" s="4">
        <f t="shared" si="23"/>
        <v>0</v>
      </c>
    </row>
    <row r="110" spans="2:32" x14ac:dyDescent="0.25">
      <c r="B110" s="30"/>
      <c r="C110" s="20" t="s">
        <v>34</v>
      </c>
      <c r="D110" s="91">
        <v>920172</v>
      </c>
      <c r="E110" s="7" t="s">
        <v>136</v>
      </c>
      <c r="F110" s="8">
        <v>17.314</v>
      </c>
      <c r="G110" s="7" t="str">
        <f t="shared" si="15"/>
        <v>225/75-16</v>
      </c>
      <c r="H110" s="7" t="str">
        <f t="shared" si="16"/>
        <v>121R</v>
      </c>
      <c r="I110" s="7" t="str">
        <f t="shared" si="17"/>
        <v>2257516121R</v>
      </c>
      <c r="J110" s="7" t="s">
        <v>40</v>
      </c>
      <c r="K110" s="9" t="s">
        <v>157</v>
      </c>
      <c r="L110" s="7">
        <v>225</v>
      </c>
      <c r="M110" s="7">
        <v>75</v>
      </c>
      <c r="N110" s="7">
        <v>16</v>
      </c>
      <c r="O110" s="7">
        <v>121</v>
      </c>
      <c r="P110" s="7" t="s">
        <v>169</v>
      </c>
      <c r="Q110" s="7" t="str">
        <f t="shared" si="18"/>
        <v>VAN</v>
      </c>
      <c r="R110" s="10" t="s">
        <v>165</v>
      </c>
      <c r="S110" s="10" t="s">
        <v>168</v>
      </c>
      <c r="T110" s="10">
        <v>2</v>
      </c>
      <c r="U110" s="78" t="s">
        <v>164</v>
      </c>
      <c r="V110" s="11">
        <v>234</v>
      </c>
      <c r="W110" s="11">
        <f t="shared" si="19"/>
        <v>290.16000000000003</v>
      </c>
      <c r="X110" s="67">
        <f t="shared" si="20"/>
        <v>234</v>
      </c>
      <c r="Y110" s="11">
        <f t="shared" si="21"/>
        <v>290.16000000000003</v>
      </c>
      <c r="Z110" s="12" t="s">
        <v>0</v>
      </c>
      <c r="AA110" s="61" t="s">
        <v>0</v>
      </c>
      <c r="AB110" s="12"/>
      <c r="AC110" s="52">
        <f t="shared" si="22"/>
        <v>0</v>
      </c>
      <c r="AD110" s="76"/>
      <c r="AE110" s="60"/>
      <c r="AF110" s="4">
        <f t="shared" si="23"/>
        <v>0</v>
      </c>
    </row>
    <row r="111" spans="2:32" x14ac:dyDescent="0.25">
      <c r="B111" s="30"/>
      <c r="C111" s="20" t="s">
        <v>34</v>
      </c>
      <c r="D111" s="91">
        <v>197365</v>
      </c>
      <c r="E111" s="7" t="s">
        <v>137</v>
      </c>
      <c r="F111" s="8">
        <v>16.52</v>
      </c>
      <c r="G111" s="7" t="str">
        <f t="shared" si="15"/>
        <v>225/75-16</v>
      </c>
      <c r="H111" s="7" t="str">
        <f t="shared" si="16"/>
        <v>118R</v>
      </c>
      <c r="I111" s="7" t="str">
        <f t="shared" si="17"/>
        <v>2257516118R</v>
      </c>
      <c r="J111" s="7" t="s">
        <v>41</v>
      </c>
      <c r="K111" s="9" t="s">
        <v>159</v>
      </c>
      <c r="L111" s="7">
        <v>225</v>
      </c>
      <c r="M111" s="7">
        <v>75</v>
      </c>
      <c r="N111" s="7">
        <v>16</v>
      </c>
      <c r="O111" s="7">
        <v>118</v>
      </c>
      <c r="P111" s="7" t="s">
        <v>169</v>
      </c>
      <c r="Q111" s="7" t="str">
        <f t="shared" si="18"/>
        <v>VAN</v>
      </c>
      <c r="R111" s="10" t="s">
        <v>165</v>
      </c>
      <c r="S111" s="10" t="s">
        <v>168</v>
      </c>
      <c r="T111" s="10">
        <v>2</v>
      </c>
      <c r="U111" s="78" t="s">
        <v>164</v>
      </c>
      <c r="V111" s="11">
        <v>181</v>
      </c>
      <c r="W111" s="11">
        <f t="shared" si="19"/>
        <v>224.44</v>
      </c>
      <c r="X111" s="67">
        <f t="shared" si="20"/>
        <v>181</v>
      </c>
      <c r="Y111" s="11">
        <f t="shared" si="21"/>
        <v>224.44</v>
      </c>
      <c r="Z111" s="12" t="s">
        <v>0</v>
      </c>
      <c r="AA111" s="61" t="s">
        <v>0</v>
      </c>
      <c r="AB111" s="12"/>
      <c r="AC111" s="52">
        <f t="shared" si="22"/>
        <v>0</v>
      </c>
      <c r="AD111" s="76"/>
      <c r="AE111" s="60"/>
      <c r="AF111" s="4">
        <f t="shared" si="23"/>
        <v>0</v>
      </c>
    </row>
    <row r="112" spans="2:32" x14ac:dyDescent="0.25">
      <c r="B112" s="30"/>
      <c r="C112" s="20" t="s">
        <v>34</v>
      </c>
      <c r="D112" s="91">
        <v>715179</v>
      </c>
      <c r="E112" s="7" t="s">
        <v>138</v>
      </c>
      <c r="F112" s="8">
        <v>17.166</v>
      </c>
      <c r="G112" s="7" t="str">
        <f t="shared" si="15"/>
        <v>225/75-16</v>
      </c>
      <c r="H112" s="7" t="str">
        <f t="shared" si="16"/>
        <v>121R</v>
      </c>
      <c r="I112" s="7" t="str">
        <f t="shared" si="17"/>
        <v>2257516121R</v>
      </c>
      <c r="J112" s="7" t="s">
        <v>26</v>
      </c>
      <c r="K112" s="9" t="s">
        <v>158</v>
      </c>
      <c r="L112" s="7">
        <v>225</v>
      </c>
      <c r="M112" s="7">
        <v>75</v>
      </c>
      <c r="N112" s="7">
        <v>16</v>
      </c>
      <c r="O112" s="7">
        <v>121</v>
      </c>
      <c r="P112" s="7" t="s">
        <v>169</v>
      </c>
      <c r="Q112" s="7" t="str">
        <f t="shared" si="18"/>
        <v>VAN</v>
      </c>
      <c r="R112" s="10" t="s">
        <v>165</v>
      </c>
      <c r="S112" s="10" t="s">
        <v>163</v>
      </c>
      <c r="T112" s="10">
        <v>2</v>
      </c>
      <c r="U112" s="78" t="s">
        <v>171</v>
      </c>
      <c r="V112" s="11">
        <v>263</v>
      </c>
      <c r="W112" s="11">
        <f t="shared" si="19"/>
        <v>326.12</v>
      </c>
      <c r="X112" s="67">
        <f t="shared" si="20"/>
        <v>263</v>
      </c>
      <c r="Y112" s="11">
        <f t="shared" si="21"/>
        <v>326.12</v>
      </c>
      <c r="Z112" s="12" t="s">
        <v>0</v>
      </c>
      <c r="AA112" s="61" t="s">
        <v>0</v>
      </c>
      <c r="AB112" s="12"/>
      <c r="AC112" s="52">
        <f t="shared" si="22"/>
        <v>0</v>
      </c>
      <c r="AD112" s="76"/>
      <c r="AE112" s="60"/>
      <c r="AF112" s="4">
        <f t="shared" si="23"/>
        <v>0</v>
      </c>
    </row>
    <row r="113" spans="2:33" x14ac:dyDescent="0.25">
      <c r="B113" s="30"/>
      <c r="C113" s="20" t="s">
        <v>34</v>
      </c>
      <c r="D113" s="91">
        <v>41387</v>
      </c>
      <c r="E113" s="7" t="s">
        <v>139</v>
      </c>
      <c r="F113" s="8">
        <v>17.016999999999999</v>
      </c>
      <c r="G113" s="7" t="str">
        <f t="shared" si="15"/>
        <v>225/75-16</v>
      </c>
      <c r="H113" s="7" t="str">
        <f t="shared" si="16"/>
        <v>118R</v>
      </c>
      <c r="I113" s="7" t="str">
        <f t="shared" si="17"/>
        <v>2257516118R</v>
      </c>
      <c r="J113" s="7" t="s">
        <v>26</v>
      </c>
      <c r="K113" s="9" t="s">
        <v>158</v>
      </c>
      <c r="L113" s="7">
        <v>225</v>
      </c>
      <c r="M113" s="7">
        <v>75</v>
      </c>
      <c r="N113" s="7">
        <v>16</v>
      </c>
      <c r="O113" s="7">
        <v>118</v>
      </c>
      <c r="P113" s="7" t="s">
        <v>169</v>
      </c>
      <c r="Q113" s="7" t="str">
        <f t="shared" si="18"/>
        <v>VAN</v>
      </c>
      <c r="R113" s="10" t="s">
        <v>165</v>
      </c>
      <c r="S113" s="10" t="s">
        <v>163</v>
      </c>
      <c r="T113" s="10">
        <v>2</v>
      </c>
      <c r="U113" s="78" t="s">
        <v>171</v>
      </c>
      <c r="V113" s="11">
        <v>241</v>
      </c>
      <c r="W113" s="11">
        <f t="shared" si="19"/>
        <v>298.83999999999997</v>
      </c>
      <c r="X113" s="67">
        <f t="shared" si="20"/>
        <v>241</v>
      </c>
      <c r="Y113" s="11">
        <f t="shared" si="21"/>
        <v>298.83999999999997</v>
      </c>
      <c r="Z113" s="12" t="s">
        <v>0</v>
      </c>
      <c r="AA113" s="61" t="s">
        <v>0</v>
      </c>
      <c r="AB113" s="12"/>
      <c r="AC113" s="52">
        <f t="shared" si="22"/>
        <v>0</v>
      </c>
      <c r="AD113" s="76"/>
      <c r="AE113" s="60"/>
      <c r="AF113" s="4">
        <f t="shared" si="23"/>
        <v>0</v>
      </c>
    </row>
    <row r="114" spans="2:33" x14ac:dyDescent="0.25">
      <c r="B114" s="30"/>
      <c r="C114" s="20" t="s">
        <v>34</v>
      </c>
      <c r="D114" s="91">
        <v>302399</v>
      </c>
      <c r="E114" s="7" t="s">
        <v>140</v>
      </c>
      <c r="F114" s="8">
        <v>17.327999999999999</v>
      </c>
      <c r="G114" s="7" t="str">
        <f t="shared" si="15"/>
        <v>225/75-16</v>
      </c>
      <c r="H114" s="7" t="str">
        <f t="shared" si="16"/>
        <v>121R</v>
      </c>
      <c r="I114" s="7" t="str">
        <f t="shared" si="17"/>
        <v>2257516121R</v>
      </c>
      <c r="J114" s="7" t="s">
        <v>41</v>
      </c>
      <c r="K114" s="9" t="s">
        <v>159</v>
      </c>
      <c r="L114" s="7">
        <v>225</v>
      </c>
      <c r="M114" s="7">
        <v>75</v>
      </c>
      <c r="N114" s="7">
        <v>16</v>
      </c>
      <c r="O114" s="7">
        <v>121</v>
      </c>
      <c r="P114" s="7" t="s">
        <v>169</v>
      </c>
      <c r="Q114" s="7" t="str">
        <f t="shared" si="18"/>
        <v>VAN</v>
      </c>
      <c r="R114" s="10" t="s">
        <v>165</v>
      </c>
      <c r="S114" s="10" t="s">
        <v>168</v>
      </c>
      <c r="T114" s="10">
        <v>2</v>
      </c>
      <c r="U114" s="78" t="s">
        <v>164</v>
      </c>
      <c r="V114" s="11">
        <v>181</v>
      </c>
      <c r="W114" s="11">
        <f t="shared" si="19"/>
        <v>224.44</v>
      </c>
      <c r="X114" s="67">
        <f t="shared" si="20"/>
        <v>181</v>
      </c>
      <c r="Y114" s="11">
        <f t="shared" si="21"/>
        <v>224.44</v>
      </c>
      <c r="Z114" s="12" t="s">
        <v>0</v>
      </c>
      <c r="AA114" s="61" t="s">
        <v>0</v>
      </c>
      <c r="AB114" s="12"/>
      <c r="AC114" s="52">
        <f t="shared" si="22"/>
        <v>0</v>
      </c>
      <c r="AD114" s="76"/>
      <c r="AE114" s="60"/>
      <c r="AF114" s="4">
        <f t="shared" si="23"/>
        <v>0</v>
      </c>
    </row>
    <row r="115" spans="2:33" x14ac:dyDescent="0.25">
      <c r="B115" s="30"/>
      <c r="C115" s="20" t="s">
        <v>34</v>
      </c>
      <c r="D115" s="91">
        <v>619661</v>
      </c>
      <c r="E115" s="7" t="s">
        <v>141</v>
      </c>
      <c r="F115" s="8">
        <v>15.712999999999999</v>
      </c>
      <c r="G115" s="7" t="str">
        <f t="shared" si="15"/>
        <v>235/60-17</v>
      </c>
      <c r="H115" s="7" t="str">
        <f t="shared" si="16"/>
        <v>117R</v>
      </c>
      <c r="I115" s="7" t="str">
        <f t="shared" si="17"/>
        <v>2356017117R</v>
      </c>
      <c r="J115" s="7" t="s">
        <v>26</v>
      </c>
      <c r="K115" s="9" t="s">
        <v>156</v>
      </c>
      <c r="L115" s="7">
        <v>235</v>
      </c>
      <c r="M115" s="7">
        <v>60</v>
      </c>
      <c r="N115" s="7">
        <v>17</v>
      </c>
      <c r="O115" s="7">
        <v>117</v>
      </c>
      <c r="P115" s="7" t="s">
        <v>169</v>
      </c>
      <c r="Q115" s="7" t="str">
        <f t="shared" si="18"/>
        <v>VAN</v>
      </c>
      <c r="R115" s="10" t="s">
        <v>165</v>
      </c>
      <c r="S115" s="10" t="s">
        <v>168</v>
      </c>
      <c r="T115" s="10">
        <v>2</v>
      </c>
      <c r="U115" s="78" t="s">
        <v>170</v>
      </c>
      <c r="V115" s="11">
        <v>232</v>
      </c>
      <c r="W115" s="11">
        <f t="shared" si="19"/>
        <v>287.68</v>
      </c>
      <c r="X115" s="67">
        <f t="shared" si="20"/>
        <v>232</v>
      </c>
      <c r="Y115" s="11">
        <f t="shared" si="21"/>
        <v>287.68</v>
      </c>
      <c r="Z115" s="12" t="s">
        <v>0</v>
      </c>
      <c r="AA115" s="61" t="s">
        <v>0</v>
      </c>
      <c r="AB115" s="12"/>
      <c r="AC115" s="52">
        <f t="shared" si="22"/>
        <v>0</v>
      </c>
      <c r="AD115" s="76"/>
      <c r="AE115" s="60"/>
      <c r="AF115" s="4">
        <f t="shared" si="23"/>
        <v>1</v>
      </c>
    </row>
    <row r="116" spans="2:33" x14ac:dyDescent="0.25">
      <c r="B116" s="30"/>
      <c r="C116" s="20" t="s">
        <v>34</v>
      </c>
      <c r="D116" s="91">
        <v>183561</v>
      </c>
      <c r="E116" s="7" t="s">
        <v>142</v>
      </c>
      <c r="F116" s="8">
        <v>15.364000000000001</v>
      </c>
      <c r="G116" s="7" t="str">
        <f t="shared" si="15"/>
        <v>235/60-17</v>
      </c>
      <c r="H116" s="7" t="str">
        <f t="shared" si="16"/>
        <v>117R</v>
      </c>
      <c r="I116" s="7" t="str">
        <f t="shared" si="17"/>
        <v>2356017117R</v>
      </c>
      <c r="J116" s="7" t="s">
        <v>40</v>
      </c>
      <c r="K116" s="9" t="s">
        <v>157</v>
      </c>
      <c r="L116" s="7">
        <v>235</v>
      </c>
      <c r="M116" s="7">
        <v>60</v>
      </c>
      <c r="N116" s="7">
        <v>17</v>
      </c>
      <c r="O116" s="7">
        <v>117</v>
      </c>
      <c r="P116" s="7" t="s">
        <v>169</v>
      </c>
      <c r="Q116" s="7" t="str">
        <f t="shared" si="18"/>
        <v>VAN</v>
      </c>
      <c r="R116" s="10" t="s">
        <v>165</v>
      </c>
      <c r="S116" s="10" t="s">
        <v>168</v>
      </c>
      <c r="T116" s="10">
        <v>2</v>
      </c>
      <c r="U116" s="78" t="s">
        <v>164</v>
      </c>
      <c r="V116" s="11">
        <v>247</v>
      </c>
      <c r="W116" s="11">
        <f t="shared" si="19"/>
        <v>306.27999999999997</v>
      </c>
      <c r="X116" s="67">
        <f t="shared" si="20"/>
        <v>247</v>
      </c>
      <c r="Y116" s="11">
        <f t="shared" si="21"/>
        <v>306.27999999999997</v>
      </c>
      <c r="Z116" s="12" t="s">
        <v>0</v>
      </c>
      <c r="AA116" s="61" t="s">
        <v>0</v>
      </c>
      <c r="AB116" s="12"/>
      <c r="AC116" s="52">
        <f t="shared" si="22"/>
        <v>0</v>
      </c>
      <c r="AD116" s="76"/>
      <c r="AE116" s="60"/>
      <c r="AF116" s="4">
        <f t="shared" si="23"/>
        <v>1</v>
      </c>
    </row>
    <row r="117" spans="2:33" x14ac:dyDescent="0.25">
      <c r="B117" s="30"/>
      <c r="C117" s="20" t="s">
        <v>34</v>
      </c>
      <c r="D117" s="91">
        <v>31516</v>
      </c>
      <c r="E117" s="7" t="s">
        <v>143</v>
      </c>
      <c r="F117" s="8" t="s">
        <v>0</v>
      </c>
      <c r="G117" s="7" t="str">
        <f t="shared" ref="G117:G124" si="24">L117&amp;"/"&amp;M117&amp;"-"&amp;N117</f>
        <v>235/60-17</v>
      </c>
      <c r="H117" s="7" t="str">
        <f t="shared" ref="H117:H124" si="25">O117&amp;P117</f>
        <v>117R</v>
      </c>
      <c r="I117" s="7" t="str">
        <f t="shared" ref="I117:I124" si="26">L117&amp;M117&amp;N117&amp;O117&amp;P117</f>
        <v>2356017117R</v>
      </c>
      <c r="J117" s="7" t="s">
        <v>26</v>
      </c>
      <c r="K117" s="9" t="s">
        <v>158</v>
      </c>
      <c r="L117" s="7">
        <v>235</v>
      </c>
      <c r="M117" s="7">
        <v>60</v>
      </c>
      <c r="N117" s="7">
        <v>17</v>
      </c>
      <c r="O117" s="7">
        <v>117</v>
      </c>
      <c r="P117" s="7" t="s">
        <v>169</v>
      </c>
      <c r="Q117" s="7" t="str">
        <f t="shared" ref="Q117:Q124" si="27">IF(D117="","","VAN")</f>
        <v>VAN</v>
      </c>
      <c r="R117" s="10">
        <v>0</v>
      </c>
      <c r="S117" s="10">
        <v>0</v>
      </c>
      <c r="T117" s="10">
        <v>0</v>
      </c>
      <c r="U117" s="78" t="s">
        <v>0</v>
      </c>
      <c r="V117" s="11" t="s">
        <v>0</v>
      </c>
      <c r="W117" s="11" t="str">
        <f t="shared" ref="W117:W124" si="28">IFERROR(IF($AI$6="FI",V117*(1+24%),V117*(1+25%)),"")</f>
        <v/>
      </c>
      <c r="X117" s="67" t="str">
        <f t="shared" ref="X117:X124" si="29">IFERROR(V117*(1-($D$4+$D$11))*(1-($D$10+$D$5))-$D$7-$D$12,"")</f>
        <v/>
      </c>
      <c r="Y117" s="11" t="str">
        <f t="shared" ref="Y117:Y124" si="30">IFERROR(IF($AI$6="FI",X117*(1+24%),X117*(1+25%)),"")</f>
        <v/>
      </c>
      <c r="Z117" s="12" t="s">
        <v>0</v>
      </c>
      <c r="AA117" s="61" t="s">
        <v>151</v>
      </c>
      <c r="AB117" s="12"/>
      <c r="AC117" s="52" t="str">
        <f t="shared" si="22"/>
        <v/>
      </c>
      <c r="AD117" s="76"/>
      <c r="AE117" s="60"/>
      <c r="AF117" s="4">
        <f t="shared" si="23"/>
        <v>1</v>
      </c>
    </row>
    <row r="118" spans="2:33" x14ac:dyDescent="0.25">
      <c r="B118" s="30"/>
      <c r="C118" s="20" t="s">
        <v>34</v>
      </c>
      <c r="D118" s="91">
        <v>4412</v>
      </c>
      <c r="E118" s="7" t="s">
        <v>144</v>
      </c>
      <c r="F118" s="8">
        <v>16.600000000000001</v>
      </c>
      <c r="G118" s="7" t="str">
        <f t="shared" si="24"/>
        <v>235/65-16</v>
      </c>
      <c r="H118" s="7" t="str">
        <f t="shared" si="25"/>
        <v>121R</v>
      </c>
      <c r="I118" s="7" t="str">
        <f t="shared" si="26"/>
        <v>2356516121R</v>
      </c>
      <c r="J118" s="7" t="s">
        <v>26</v>
      </c>
      <c r="K118" s="9" t="s">
        <v>156</v>
      </c>
      <c r="L118" s="7">
        <v>235</v>
      </c>
      <c r="M118" s="7">
        <v>65</v>
      </c>
      <c r="N118" s="7">
        <v>16</v>
      </c>
      <c r="O118" s="7">
        <v>121</v>
      </c>
      <c r="P118" s="7" t="s">
        <v>169</v>
      </c>
      <c r="Q118" s="7" t="str">
        <f t="shared" si="27"/>
        <v>VAN</v>
      </c>
      <c r="R118" s="10" t="s">
        <v>165</v>
      </c>
      <c r="S118" s="10" t="s">
        <v>168</v>
      </c>
      <c r="T118" s="10">
        <v>2</v>
      </c>
      <c r="U118" s="78" t="s">
        <v>170</v>
      </c>
      <c r="V118" s="11">
        <v>220</v>
      </c>
      <c r="W118" s="11">
        <f t="shared" si="28"/>
        <v>272.8</v>
      </c>
      <c r="X118" s="67">
        <f t="shared" si="29"/>
        <v>220</v>
      </c>
      <c r="Y118" s="11">
        <f t="shared" si="30"/>
        <v>272.8</v>
      </c>
      <c r="Z118" s="12" t="s">
        <v>0</v>
      </c>
      <c r="AA118" s="61" t="s">
        <v>0</v>
      </c>
      <c r="AB118" s="12"/>
      <c r="AC118" s="52">
        <f t="shared" si="22"/>
        <v>0</v>
      </c>
      <c r="AD118" s="76"/>
      <c r="AE118" s="60"/>
      <c r="AF118" s="4">
        <f t="shared" si="23"/>
        <v>0</v>
      </c>
    </row>
    <row r="119" spans="2:33" x14ac:dyDescent="0.25">
      <c r="B119" s="30"/>
      <c r="C119" s="20" t="s">
        <v>34</v>
      </c>
      <c r="D119" s="91">
        <v>302468</v>
      </c>
      <c r="E119" s="7" t="s">
        <v>145</v>
      </c>
      <c r="F119" s="8">
        <v>16.742999999999999</v>
      </c>
      <c r="G119" s="7" t="str">
        <f t="shared" si="24"/>
        <v>235/65-16</v>
      </c>
      <c r="H119" s="7" t="str">
        <f t="shared" si="25"/>
        <v>121R</v>
      </c>
      <c r="I119" s="7" t="str">
        <f t="shared" si="26"/>
        <v>2356516121R</v>
      </c>
      <c r="J119" s="7" t="s">
        <v>40</v>
      </c>
      <c r="K119" s="9" t="s">
        <v>157</v>
      </c>
      <c r="L119" s="7">
        <v>235</v>
      </c>
      <c r="M119" s="7">
        <v>65</v>
      </c>
      <c r="N119" s="7">
        <v>16</v>
      </c>
      <c r="O119" s="7">
        <v>121</v>
      </c>
      <c r="P119" s="7" t="s">
        <v>169</v>
      </c>
      <c r="Q119" s="7" t="str">
        <f t="shared" si="27"/>
        <v>VAN</v>
      </c>
      <c r="R119" s="10" t="s">
        <v>165</v>
      </c>
      <c r="S119" s="10" t="s">
        <v>168</v>
      </c>
      <c r="T119" s="10">
        <v>2</v>
      </c>
      <c r="U119" s="78" t="s">
        <v>164</v>
      </c>
      <c r="V119" s="11">
        <v>244</v>
      </c>
      <c r="W119" s="11">
        <f t="shared" si="28"/>
        <v>302.56</v>
      </c>
      <c r="X119" s="67">
        <f t="shared" si="29"/>
        <v>244</v>
      </c>
      <c r="Y119" s="11">
        <f t="shared" si="30"/>
        <v>302.56</v>
      </c>
      <c r="Z119" s="12" t="s">
        <v>0</v>
      </c>
      <c r="AA119" s="61" t="s">
        <v>0</v>
      </c>
      <c r="AB119" s="12"/>
      <c r="AC119" s="52">
        <f t="shared" si="22"/>
        <v>0</v>
      </c>
      <c r="AD119" s="76"/>
      <c r="AE119" s="60"/>
      <c r="AF119" s="4">
        <f t="shared" si="23"/>
        <v>0</v>
      </c>
    </row>
    <row r="120" spans="2:33" x14ac:dyDescent="0.25">
      <c r="B120" s="30"/>
      <c r="C120" s="20" t="s">
        <v>34</v>
      </c>
      <c r="D120" s="91">
        <v>994210</v>
      </c>
      <c r="E120" s="7" t="s">
        <v>146</v>
      </c>
      <c r="F120" s="8">
        <v>14.989000000000001</v>
      </c>
      <c r="G120" s="7" t="str">
        <f t="shared" si="24"/>
        <v>235/65-16</v>
      </c>
      <c r="H120" s="7" t="str">
        <f t="shared" si="25"/>
        <v>115R</v>
      </c>
      <c r="I120" s="7" t="str">
        <f t="shared" si="26"/>
        <v>2356516115R</v>
      </c>
      <c r="J120" s="7" t="s">
        <v>40</v>
      </c>
      <c r="K120" s="9" t="s">
        <v>157</v>
      </c>
      <c r="L120" s="7">
        <v>235</v>
      </c>
      <c r="M120" s="7">
        <v>65</v>
      </c>
      <c r="N120" s="7">
        <v>16</v>
      </c>
      <c r="O120" s="7">
        <v>115</v>
      </c>
      <c r="P120" s="7" t="s">
        <v>169</v>
      </c>
      <c r="Q120" s="7" t="str">
        <f t="shared" si="27"/>
        <v>VAN</v>
      </c>
      <c r="R120" s="10" t="s">
        <v>162</v>
      </c>
      <c r="S120" s="10" t="s">
        <v>168</v>
      </c>
      <c r="T120" s="10">
        <v>2</v>
      </c>
      <c r="U120" s="78" t="s">
        <v>164</v>
      </c>
      <c r="V120" s="11">
        <v>230</v>
      </c>
      <c r="W120" s="11">
        <f t="shared" si="28"/>
        <v>285.2</v>
      </c>
      <c r="X120" s="67">
        <f t="shared" si="29"/>
        <v>230</v>
      </c>
      <c r="Y120" s="11">
        <f t="shared" si="30"/>
        <v>285.2</v>
      </c>
      <c r="Z120" s="12" t="s">
        <v>0</v>
      </c>
      <c r="AA120" s="61" t="s">
        <v>0</v>
      </c>
      <c r="AB120" s="12"/>
      <c r="AC120" s="52">
        <f t="shared" si="22"/>
        <v>0</v>
      </c>
      <c r="AD120" s="76"/>
      <c r="AE120" s="60"/>
      <c r="AF120" s="4">
        <f t="shared" si="23"/>
        <v>0</v>
      </c>
    </row>
    <row r="121" spans="2:33" x14ac:dyDescent="0.25">
      <c r="B121" s="30"/>
      <c r="C121" s="20" t="s">
        <v>34</v>
      </c>
      <c r="D121" s="91">
        <v>217472</v>
      </c>
      <c r="E121" s="7" t="s">
        <v>147</v>
      </c>
      <c r="F121" s="8">
        <v>16.003</v>
      </c>
      <c r="G121" s="7" t="str">
        <f t="shared" si="24"/>
        <v>235/65-16</v>
      </c>
      <c r="H121" s="7" t="str">
        <f t="shared" si="25"/>
        <v>121R</v>
      </c>
      <c r="I121" s="7" t="str">
        <f t="shared" si="26"/>
        <v>2356516121R</v>
      </c>
      <c r="J121" s="7" t="s">
        <v>26</v>
      </c>
      <c r="K121" s="9" t="s">
        <v>158</v>
      </c>
      <c r="L121" s="7">
        <v>235</v>
      </c>
      <c r="M121" s="7">
        <v>65</v>
      </c>
      <c r="N121" s="7">
        <v>16</v>
      </c>
      <c r="O121" s="7">
        <v>121</v>
      </c>
      <c r="P121" s="7" t="s">
        <v>169</v>
      </c>
      <c r="Q121" s="7" t="str">
        <f t="shared" si="27"/>
        <v>VAN</v>
      </c>
      <c r="R121" s="10" t="s">
        <v>165</v>
      </c>
      <c r="S121" s="10" t="s">
        <v>163</v>
      </c>
      <c r="T121" s="10">
        <v>2</v>
      </c>
      <c r="U121" s="78" t="s">
        <v>171</v>
      </c>
      <c r="V121" s="11">
        <v>246</v>
      </c>
      <c r="W121" s="11">
        <f t="shared" si="28"/>
        <v>305.04000000000002</v>
      </c>
      <c r="X121" s="67">
        <f t="shared" si="29"/>
        <v>246</v>
      </c>
      <c r="Y121" s="11">
        <f t="shared" si="30"/>
        <v>305.04000000000002</v>
      </c>
      <c r="Z121" s="12" t="s">
        <v>0</v>
      </c>
      <c r="AA121" s="61" t="s">
        <v>0</v>
      </c>
      <c r="AB121" s="12"/>
      <c r="AC121" s="52">
        <f t="shared" si="22"/>
        <v>0</v>
      </c>
      <c r="AD121" s="76"/>
      <c r="AE121" s="60"/>
      <c r="AF121" s="4">
        <f t="shared" si="23"/>
        <v>0</v>
      </c>
    </row>
    <row r="122" spans="2:33" x14ac:dyDescent="0.25">
      <c r="B122" s="30"/>
      <c r="C122" s="20" t="s">
        <v>34</v>
      </c>
      <c r="D122" s="91">
        <v>12127</v>
      </c>
      <c r="E122" s="7" t="s">
        <v>148</v>
      </c>
      <c r="F122" s="8">
        <v>15.349</v>
      </c>
      <c r="G122" s="7" t="str">
        <f t="shared" si="24"/>
        <v>235/65-16</v>
      </c>
      <c r="H122" s="7" t="str">
        <f t="shared" si="25"/>
        <v>115R</v>
      </c>
      <c r="I122" s="7" t="str">
        <f t="shared" si="26"/>
        <v>2356516115R</v>
      </c>
      <c r="J122" s="7" t="s">
        <v>26</v>
      </c>
      <c r="K122" s="9" t="s">
        <v>156</v>
      </c>
      <c r="L122" s="7">
        <v>235</v>
      </c>
      <c r="M122" s="7">
        <v>65</v>
      </c>
      <c r="N122" s="7">
        <v>16</v>
      </c>
      <c r="O122" s="7">
        <v>115</v>
      </c>
      <c r="P122" s="7" t="s">
        <v>169</v>
      </c>
      <c r="Q122" s="7" t="str">
        <f t="shared" si="27"/>
        <v>VAN</v>
      </c>
      <c r="R122" s="10" t="s">
        <v>165</v>
      </c>
      <c r="S122" s="10" t="s">
        <v>168</v>
      </c>
      <c r="T122" s="10">
        <v>2</v>
      </c>
      <c r="U122" s="78" t="s">
        <v>170</v>
      </c>
      <c r="V122" s="11">
        <v>201</v>
      </c>
      <c r="W122" s="11">
        <f t="shared" si="28"/>
        <v>249.24</v>
      </c>
      <c r="X122" s="67">
        <f t="shared" si="29"/>
        <v>201</v>
      </c>
      <c r="Y122" s="11">
        <f t="shared" si="30"/>
        <v>249.24</v>
      </c>
      <c r="Z122" s="12" t="s">
        <v>0</v>
      </c>
      <c r="AA122" s="61" t="s">
        <v>0</v>
      </c>
      <c r="AB122" s="12"/>
      <c r="AC122" s="52">
        <f t="shared" si="22"/>
        <v>0</v>
      </c>
      <c r="AD122" s="76"/>
      <c r="AE122" s="60"/>
      <c r="AF122" s="4">
        <f t="shared" si="23"/>
        <v>0</v>
      </c>
    </row>
    <row r="123" spans="2:33" x14ac:dyDescent="0.25">
      <c r="B123" s="30"/>
      <c r="C123" s="20" t="s">
        <v>34</v>
      </c>
      <c r="D123" s="91">
        <v>780847</v>
      </c>
      <c r="E123" s="7" t="s">
        <v>149</v>
      </c>
      <c r="F123" s="8">
        <v>13.9</v>
      </c>
      <c r="G123" s="7" t="str">
        <f t="shared" si="24"/>
        <v>235/65-16</v>
      </c>
      <c r="H123" s="7" t="str">
        <f t="shared" si="25"/>
        <v>115R</v>
      </c>
      <c r="I123" s="7" t="str">
        <f t="shared" si="26"/>
        <v>2356516115R</v>
      </c>
      <c r="J123" s="7" t="s">
        <v>26</v>
      </c>
      <c r="K123" s="9" t="s">
        <v>158</v>
      </c>
      <c r="L123" s="7">
        <v>235</v>
      </c>
      <c r="M123" s="7">
        <v>65</v>
      </c>
      <c r="N123" s="7">
        <v>16</v>
      </c>
      <c r="O123" s="7">
        <v>115</v>
      </c>
      <c r="P123" s="7" t="s">
        <v>169</v>
      </c>
      <c r="Q123" s="7" t="str">
        <f t="shared" si="27"/>
        <v>VAN</v>
      </c>
      <c r="R123" s="10" t="s">
        <v>165</v>
      </c>
      <c r="S123" s="10" t="s">
        <v>163</v>
      </c>
      <c r="T123" s="10">
        <v>2</v>
      </c>
      <c r="U123" s="78" t="s">
        <v>171</v>
      </c>
      <c r="V123" s="11">
        <v>223</v>
      </c>
      <c r="W123" s="11">
        <f t="shared" si="28"/>
        <v>276.52</v>
      </c>
      <c r="X123" s="67">
        <f t="shared" si="29"/>
        <v>223</v>
      </c>
      <c r="Y123" s="11">
        <f t="shared" si="30"/>
        <v>276.52</v>
      </c>
      <c r="Z123" s="12" t="s">
        <v>0</v>
      </c>
      <c r="AA123" s="61" t="s">
        <v>0</v>
      </c>
      <c r="AB123" s="12"/>
      <c r="AC123" s="52">
        <f t="shared" si="22"/>
        <v>0</v>
      </c>
      <c r="AD123" s="76"/>
      <c r="AE123" s="60"/>
      <c r="AF123" s="4">
        <f t="shared" si="23"/>
        <v>0</v>
      </c>
    </row>
    <row r="124" spans="2:33" x14ac:dyDescent="0.25">
      <c r="B124" s="30"/>
      <c r="C124" s="79" t="s">
        <v>34</v>
      </c>
      <c r="D124" s="92">
        <v>36319</v>
      </c>
      <c r="E124" s="80" t="s">
        <v>150</v>
      </c>
      <c r="F124" s="81">
        <v>14.817</v>
      </c>
      <c r="G124" s="80" t="str">
        <f t="shared" si="24"/>
        <v>235/65-16</v>
      </c>
      <c r="H124" s="80" t="str">
        <f t="shared" si="25"/>
        <v>115R</v>
      </c>
      <c r="I124" s="80" t="str">
        <f t="shared" si="26"/>
        <v>2356516115R</v>
      </c>
      <c r="J124" s="80" t="s">
        <v>41</v>
      </c>
      <c r="K124" s="82" t="s">
        <v>159</v>
      </c>
      <c r="L124" s="80">
        <v>235</v>
      </c>
      <c r="M124" s="80">
        <v>65</v>
      </c>
      <c r="N124" s="80">
        <v>16</v>
      </c>
      <c r="O124" s="80">
        <v>115</v>
      </c>
      <c r="P124" s="80" t="s">
        <v>169</v>
      </c>
      <c r="Q124" s="80" t="str">
        <f t="shared" si="27"/>
        <v>VAN</v>
      </c>
      <c r="R124" s="83">
        <v>0</v>
      </c>
      <c r="S124" s="83">
        <v>0</v>
      </c>
      <c r="T124" s="83">
        <v>0</v>
      </c>
      <c r="U124" s="84" t="s">
        <v>0</v>
      </c>
      <c r="V124" s="85">
        <v>188</v>
      </c>
      <c r="W124" s="85">
        <f t="shared" si="28"/>
        <v>233.12</v>
      </c>
      <c r="X124" s="86">
        <f t="shared" si="29"/>
        <v>188</v>
      </c>
      <c r="Y124" s="85">
        <f t="shared" si="30"/>
        <v>233.12</v>
      </c>
      <c r="Z124" s="87" t="s">
        <v>0</v>
      </c>
      <c r="AA124" s="88" t="s">
        <v>0</v>
      </c>
      <c r="AB124" s="87"/>
      <c r="AC124" s="93">
        <f t="shared" si="22"/>
        <v>0</v>
      </c>
      <c r="AD124" s="76"/>
      <c r="AE124" s="60"/>
      <c r="AF124" s="4">
        <f t="shared" si="23"/>
        <v>0</v>
      </c>
    </row>
    <row r="125" spans="2:33" ht="27" customHeight="1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</row>
    <row r="126" spans="2:33" hidden="1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</row>
    <row r="127" spans="2:33" hidden="1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</row>
    <row r="128" spans="2:33" hidden="1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2:30" hidden="1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2:30" hidden="1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2:30" hidden="1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2:30" hidden="1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2:30" hidden="1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2:30" hidden="1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2:30" hidden="1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:30" hidden="1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2:30" hidden="1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2:30" hidden="1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2:30" hidden="1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2:30" hidden="1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2:30" hidden="1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2:30" hidden="1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2:30" hidden="1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2:30" hidden="1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:30" hidden="1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:30" hidden="1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:30" hidden="1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:30" hidden="1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2:30" hidden="1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2:30" hidden="1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2:30" hidden="1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2:30" hidden="1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2:30" hidden="1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2:30" hidden="1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2:30" hidden="1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2:30" hidden="1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2:30" hidden="1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2:30" hidden="1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2:30" hidden="1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2:30" hidden="1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2:30" hidden="1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2:30" hidden="1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2:30" hidden="1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2:30" hidden="1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2:30" hidden="1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2:30" hidden="1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2:30" hidden="1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2:30" hidden="1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2:30" hidden="1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2:30" hidden="1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2:30" hidden="1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2:30" hidden="1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2:30" hidden="1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2:30" hidden="1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2:30" hidden="1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2:30" hidden="1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spans="2:30" hidden="1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spans="2:30" hidden="1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2:30" hidden="1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2:30" hidden="1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2:30" hidden="1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2:30" hidden="1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2:30" hidden="1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2:30" hidden="1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2:30" hidden="1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2:30" hidden="1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2:30" hidden="1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2:30" hidden="1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2:30" hidden="1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2:30" hidden="1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2:30" hidden="1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2:30" hidden="1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2:30" hidden="1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2:30" hidden="1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2:30" hidden="1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</row>
    <row r="196" spans="2:30" hidden="1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2:30" hidden="1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2:30" hidden="1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2:30" hidden="1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</row>
    <row r="200" spans="2:30" hidden="1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</row>
    <row r="201" spans="2:30" hidden="1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</row>
    <row r="202" spans="2:30" hidden="1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</row>
    <row r="203" spans="2:30" hidden="1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</row>
    <row r="204" spans="2:30" hidden="1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</row>
    <row r="205" spans="2:30" hidden="1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</row>
    <row r="206" spans="2:30" hidden="1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</row>
    <row r="207" spans="2:30" hidden="1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</row>
    <row r="208" spans="2:30" hidden="1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</row>
    <row r="209" spans="2:30" hidden="1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</row>
    <row r="210" spans="2:30" hidden="1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2:30" hidden="1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2:30" hidden="1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</row>
    <row r="213" spans="2:30" hidden="1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</row>
    <row r="214" spans="2:30" hidden="1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</row>
    <row r="215" spans="2:30" hidden="1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</row>
    <row r="216" spans="2:30" hidden="1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</row>
    <row r="217" spans="2:30" hidden="1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2:30" hidden="1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</row>
    <row r="219" spans="2:30" hidden="1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</row>
    <row r="220" spans="2:30" hidden="1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</row>
    <row r="221" spans="2:30" hidden="1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</row>
    <row r="222" spans="2:30" hidden="1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</row>
    <row r="223" spans="2:30" hidden="1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</row>
    <row r="224" spans="2:30" hidden="1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</row>
    <row r="225" spans="2:30" hidden="1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</row>
    <row r="226" spans="2:30" hidden="1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</row>
    <row r="227" spans="2:30" hidden="1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</row>
    <row r="228" spans="2:30" hidden="1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</row>
    <row r="229" spans="2:30" hidden="1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</row>
    <row r="230" spans="2:30" hidden="1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</row>
    <row r="231" spans="2:30" hidden="1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</row>
    <row r="232" spans="2:30" hidden="1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</row>
    <row r="233" spans="2:30" hidden="1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</row>
    <row r="234" spans="2:30" hidden="1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</row>
    <row r="235" spans="2:30" hidden="1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</row>
    <row r="236" spans="2:30" hidden="1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</row>
    <row r="237" spans="2:30" hidden="1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2:30" hidden="1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</row>
    <row r="239" spans="2:30" hidden="1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</row>
    <row r="240" spans="2:30" hidden="1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</row>
    <row r="241" spans="2:30" hidden="1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</row>
    <row r="242" spans="2:30" hidden="1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</row>
    <row r="243" spans="2:30" hidden="1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</row>
    <row r="244" spans="2:30" hidden="1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</row>
    <row r="245" spans="2:30" hidden="1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</row>
    <row r="246" spans="2:30" hidden="1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</row>
    <row r="247" spans="2:30" hidden="1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</row>
    <row r="248" spans="2:30" hidden="1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</row>
    <row r="249" spans="2:30" hidden="1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</row>
    <row r="250" spans="2:30" hidden="1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</row>
    <row r="251" spans="2:30" hidden="1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</row>
    <row r="252" spans="2:30" hidden="1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</row>
    <row r="253" spans="2:30" hidden="1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</row>
    <row r="254" spans="2:30" hidden="1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</row>
    <row r="255" spans="2:30" hidden="1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</row>
    <row r="256" spans="2:30" hidden="1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</row>
    <row r="257" spans="2:30" hidden="1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</row>
    <row r="258" spans="2:30" hidden="1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</row>
    <row r="259" spans="2:30" hidden="1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</row>
    <row r="260" spans="2:30" hidden="1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</row>
    <row r="261" spans="2:30" hidden="1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</row>
    <row r="262" spans="2:30" hidden="1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</row>
    <row r="263" spans="2:30" hidden="1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</row>
    <row r="264" spans="2:30" hidden="1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</row>
    <row r="265" spans="2:30" hidden="1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</row>
    <row r="266" spans="2:30" hidden="1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</row>
    <row r="267" spans="2:30" hidden="1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</row>
    <row r="268" spans="2:30" hidden="1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</row>
    <row r="269" spans="2:30" hidden="1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</row>
    <row r="270" spans="2:30" hidden="1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</row>
    <row r="271" spans="2:30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</row>
    <row r="272" spans="2:30" x14ac:dyDescent="0.25"/>
    <row r="273" x14ac:dyDescent="0.25"/>
    <row r="274" x14ac:dyDescent="0.25"/>
  </sheetData>
  <autoFilter ref="C15:AC15"/>
  <mergeCells count="6">
    <mergeCell ref="AB7:AC7"/>
    <mergeCell ref="R8:T10"/>
    <mergeCell ref="C2:D2"/>
    <mergeCell ref="R3:T3"/>
    <mergeCell ref="R6:T6"/>
    <mergeCell ref="R7:T7"/>
  </mergeCells>
  <conditionalFormatting sqref="AC16:AC124">
    <cfRule type="expression" dxfId="5" priority="10">
      <formula>$AI$6="SE"</formula>
    </cfRule>
    <cfRule type="expression" dxfId="4" priority="11">
      <formula>$AI$6="FI"</formula>
    </cfRule>
    <cfRule type="expression" dxfId="3" priority="12">
      <formula>$AI$6="NO"</formula>
    </cfRule>
    <cfRule type="expression" dxfId="2" priority="13">
      <formula>$AI$6="dk"</formula>
    </cfRule>
  </conditionalFormatting>
  <conditionalFormatting sqref="C16:AC124">
    <cfRule type="expression" dxfId="1" priority="14">
      <formula>$AF16=1</formula>
    </cfRule>
    <cfRule type="expression" dxfId="0" priority="15">
      <formula>$AF16=0</formula>
    </cfRule>
  </conditionalFormatting>
  <dataValidations disablePrompts="1" count="1">
    <dataValidation type="list" allowBlank="1" showInputMessage="1" showErrorMessage="1" sqref="AI6">
      <formula1>$AR$15:$AR$19</formula1>
    </dataValidation>
  </dataValidations>
  <pageMargins left="0.7" right="0.7" top="0.75" bottom="0.75" header="0.3" footer="0.3"/>
  <ignoredErrors>
    <ignoredError sqref="X16:X67 X68:X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Summer&amp;Winter 2019</vt:lpstr>
    </vt:vector>
  </TitlesOfParts>
  <Company>MICHELIN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Åhlstedt</dc:creator>
  <cp:lastModifiedBy>Kari</cp:lastModifiedBy>
  <dcterms:created xsi:type="dcterms:W3CDTF">2014-11-17T21:48:26Z</dcterms:created>
  <dcterms:modified xsi:type="dcterms:W3CDTF">2019-02-21T08:11:52Z</dcterms:modified>
</cp:coreProperties>
</file>