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Muut ka-r 2019" sheetId="1" r:id="rId1"/>
  </sheets>
  <definedNames>
    <definedName name="_xlnm.Print_Area" localSheetId="0">'Muut ka-r 2019'!$A$1:$G$31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 s="1"/>
  <c r="E10" i="1"/>
  <c r="F10" i="1"/>
  <c r="G10" i="1" s="1"/>
  <c r="E15" i="1"/>
  <c r="F15" i="1"/>
  <c r="G15" i="1" s="1"/>
  <c r="E9" i="1"/>
  <c r="F9" i="1"/>
  <c r="G9" i="1" s="1"/>
  <c r="E14" i="1"/>
  <c r="F14" i="1"/>
  <c r="G14" i="1" s="1"/>
  <c r="F25" i="1"/>
  <c r="G25" i="1" s="1"/>
  <c r="E25" i="1"/>
  <c r="E18" i="1"/>
  <c r="F18" i="1"/>
  <c r="G18" i="1" s="1"/>
  <c r="E17" i="1"/>
  <c r="F17" i="1"/>
  <c r="G17" i="1" s="1"/>
  <c r="E16" i="1"/>
  <c r="F16" i="1"/>
  <c r="G16" i="1" s="1"/>
  <c r="E13" i="1"/>
  <c r="F13" i="1"/>
  <c r="G13" i="1" s="1"/>
  <c r="E12" i="1"/>
  <c r="F12" i="1"/>
  <c r="G12" i="1" s="1"/>
  <c r="E11" i="1"/>
  <c r="F11" i="1"/>
  <c r="G11" i="1" s="1"/>
  <c r="E8" i="1"/>
  <c r="F8" i="1"/>
  <c r="G8" i="1" s="1"/>
  <c r="E7" i="1"/>
  <c r="F7" i="1"/>
  <c r="G7" i="1" s="1"/>
  <c r="E6" i="1"/>
  <c r="F6" i="1"/>
  <c r="G6" i="1" s="1"/>
  <c r="E5" i="1"/>
  <c r="F5" i="1"/>
  <c r="G5" i="1" s="1"/>
  <c r="E4" i="1"/>
  <c r="F4" i="1"/>
  <c r="G4" i="1" s="1"/>
  <c r="F22" i="1"/>
  <c r="G22" i="1" s="1"/>
  <c r="F23" i="1"/>
  <c r="G23" i="1" s="1"/>
  <c r="F24" i="1"/>
  <c r="G24" i="1" s="1"/>
  <c r="F26" i="1"/>
  <c r="G26" i="1" s="1"/>
  <c r="F29" i="1"/>
  <c r="G29" i="1" s="1"/>
  <c r="F30" i="1"/>
  <c r="G30" i="1" s="1"/>
  <c r="E30" i="1"/>
  <c r="E22" i="1"/>
  <c r="E23" i="1"/>
  <c r="E24" i="1"/>
  <c r="E26" i="1"/>
  <c r="E29" i="1"/>
</calcChain>
</file>

<file path=xl/sharedStrings.xml><?xml version="1.0" encoding="utf-8"?>
<sst xmlns="http://schemas.openxmlformats.org/spreadsheetml/2006/main" count="87" uniqueCount="71">
  <si>
    <t>225-75-17,5 AEOLUS HN309</t>
  </si>
  <si>
    <t>17522575A</t>
  </si>
  <si>
    <t>225-75-17,5 AEOLUS HN202</t>
  </si>
  <si>
    <t>17524570AE</t>
  </si>
  <si>
    <t>245-70-17,5 AEOLUS HN806</t>
  </si>
  <si>
    <t>Tuotenr</t>
  </si>
  <si>
    <t>Nimike</t>
  </si>
  <si>
    <t>Indeksi</t>
  </si>
  <si>
    <t>Hinta alv 0%</t>
  </si>
  <si>
    <t>Hinta alv 24%</t>
  </si>
  <si>
    <t>8,25 R 20 AEOLUS HN06</t>
  </si>
  <si>
    <t>295-80-22,5 LONGMARCH LM210</t>
  </si>
  <si>
    <t>275-80-22,5 LONGMARCH LM216</t>
  </si>
  <si>
    <t>MUUT KA-RENKAAT HINNASTO</t>
  </si>
  <si>
    <t>Alennus</t>
  </si>
  <si>
    <t>Netto alv 0%</t>
  </si>
  <si>
    <t>Netto alv 24%</t>
  </si>
  <si>
    <t>22529580LM210</t>
  </si>
  <si>
    <t>19526570FAMI527</t>
  </si>
  <si>
    <t>265-70-19,5 FALKEN MI527</t>
  </si>
  <si>
    <t>19528570FARI128</t>
  </si>
  <si>
    <t>285-70-19,5 FALKEN RI128</t>
  </si>
  <si>
    <t>22529580FABI867</t>
  </si>
  <si>
    <t>295-80-22,5 FALKEN BI867</t>
  </si>
  <si>
    <t>22529580FAMI527</t>
  </si>
  <si>
    <t>295-80-22,5 FALKEN MI527</t>
  </si>
  <si>
    <t>295-80-22,5 FALKEN RI151</t>
  </si>
  <si>
    <t>315-80-22,5 FALKEN GI388</t>
  </si>
  <si>
    <t>22531580FAGI307</t>
  </si>
  <si>
    <t>315-80-22,5 FALKEN GI307</t>
  </si>
  <si>
    <t>22531580FARI117</t>
  </si>
  <si>
    <t>315-80-22,5 FALKEN RI117</t>
  </si>
  <si>
    <t>22538565FAGI368</t>
  </si>
  <si>
    <t>385-65-22,5 FALKEN GI368</t>
  </si>
  <si>
    <t>22538565FARI128</t>
  </si>
  <si>
    <t>385-65-22,5 FALKEN RI128</t>
  </si>
  <si>
    <t>22538555FARI128</t>
  </si>
  <si>
    <t>385-55-22,5 FALKEN RI128</t>
  </si>
  <si>
    <t>AEOLUS</t>
  </si>
  <si>
    <t>FALKEN</t>
  </si>
  <si>
    <t>LONGMARCH</t>
  </si>
  <si>
    <t>19524570AELOUS82</t>
  </si>
  <si>
    <t>245-70-19,5 AEOLUS 828+</t>
  </si>
  <si>
    <t>315-80-22,5 FALKEN RI151</t>
  </si>
  <si>
    <t>141/140 J ,TRAILERI</t>
  </si>
  <si>
    <t>129/127 M VETO</t>
  </si>
  <si>
    <t>129/127 M OHJAAVILLE</t>
  </si>
  <si>
    <t>143/141 J TRAILERI</t>
  </si>
  <si>
    <t>139/137 L 16PR. TRAILERI</t>
  </si>
  <si>
    <t>143/141J VETO M+S</t>
  </si>
  <si>
    <t>146/144M KAIKKI AKSELIT</t>
  </si>
  <si>
    <t>152/148M VETO</t>
  </si>
  <si>
    <t>152/148M VETO M+S</t>
  </si>
  <si>
    <t>152/148M OHJAAVILLE</t>
  </si>
  <si>
    <t>22531580FAG1388</t>
  </si>
  <si>
    <t>156/150K KARKEA</t>
  </si>
  <si>
    <t>154/150M SUORA</t>
  </si>
  <si>
    <t>156/150 L/ SUORA</t>
  </si>
  <si>
    <t>160K KARKEA</t>
  </si>
  <si>
    <t>160K KAIKKI AKSELIT</t>
  </si>
  <si>
    <t>152/148L TALVIVETO M+S 3pmsf</t>
  </si>
  <si>
    <t>156/150L TALVIETU M+S 3pmsf</t>
  </si>
  <si>
    <t>154/150L TALVIVETO M+S 3pmsf</t>
  </si>
  <si>
    <t>160K TALVIETU/TRAILER M+S 3pmsf</t>
  </si>
  <si>
    <t>149 / 146 M OHJAAVILLE</t>
  </si>
  <si>
    <t>152/148 M PUOLIKARKEA</t>
  </si>
  <si>
    <r>
      <t xml:space="preserve">295-80-22,5 FALKEN SI021 </t>
    </r>
    <r>
      <rPr>
        <sz val="11"/>
        <color indexed="10"/>
        <rFont val="Calibri"/>
        <family val="2"/>
      </rPr>
      <t>Uusi!</t>
    </r>
  </si>
  <si>
    <r>
      <t xml:space="preserve">315-70-22,5 FALKEN SI021 </t>
    </r>
    <r>
      <rPr>
        <sz val="11"/>
        <color indexed="10"/>
        <rFont val="Calibri"/>
        <family val="2"/>
      </rPr>
      <t>Uusi!</t>
    </r>
  </si>
  <si>
    <r>
      <t xml:space="preserve">315-80-22,5 FALKEN SI011 </t>
    </r>
    <r>
      <rPr>
        <sz val="11"/>
        <color indexed="10"/>
        <rFont val="Calibri"/>
        <family val="2"/>
      </rPr>
      <t>Uusi!</t>
    </r>
  </si>
  <si>
    <r>
      <t xml:space="preserve">385-55-22,5 FALKEN SI011 </t>
    </r>
    <r>
      <rPr>
        <sz val="11"/>
        <color indexed="10"/>
        <rFont val="Calibri"/>
        <family val="2"/>
      </rPr>
      <t>Uusi!</t>
    </r>
  </si>
  <si>
    <t>Voimassa 19.6.2019 alkaen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</si>
</sst>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2" applyNumberFormat="0" applyFont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3" applyNumberFormat="0" applyAlignment="0" applyProtection="0"/>
    <xf numFmtId="0" fontId="7" fillId="0" borderId="4" applyNumberFormat="0" applyFill="0" applyAlignment="0" applyProtection="0"/>
    <xf numFmtId="0" fontId="8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31" borderId="3" applyNumberFormat="0" applyAlignment="0" applyProtection="0"/>
    <xf numFmtId="0" fontId="16" fillId="32" borderId="9" applyNumberFormat="0" applyAlignment="0" applyProtection="0"/>
    <xf numFmtId="0" fontId="17" fillId="29" borderId="10" applyNumberFormat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0" fontId="0" fillId="34" borderId="0" xfId="0" applyFill="1" applyAlignment="1">
      <alignment horizontal="left"/>
    </xf>
    <xf numFmtId="2" fontId="0" fillId="34" borderId="0" xfId="0" applyNumberFormat="1" applyFill="1"/>
    <xf numFmtId="0" fontId="0" fillId="35" borderId="0" xfId="0" applyFill="1" applyAlignment="1">
      <alignment horizontal="left"/>
    </xf>
    <xf numFmtId="2" fontId="0" fillId="35" borderId="0" xfId="0" applyNumberFormat="1" applyFill="1"/>
    <xf numFmtId="0" fontId="0" fillId="36" borderId="0" xfId="0" applyFill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wrapText="1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 wrapText="1"/>
    </xf>
    <xf numFmtId="0" fontId="0" fillId="39" borderId="0" xfId="0" applyFill="1" applyAlignment="1">
      <alignment horizontal="center"/>
    </xf>
    <xf numFmtId="0" fontId="0" fillId="38" borderId="0" xfId="0" applyFill="1" applyAlignment="1">
      <alignment horizontal="center" vertical="center"/>
    </xf>
    <xf numFmtId="0" fontId="20" fillId="38" borderId="0" xfId="0" applyFont="1" applyFill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0" fillId="40" borderId="0" xfId="0" applyFill="1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21" fillId="39" borderId="0" xfId="0" applyFont="1" applyFill="1" applyAlignment="1">
      <alignment horizontal="center" wrapText="1"/>
    </xf>
    <xf numFmtId="0" fontId="0" fillId="41" borderId="0" xfId="0" applyFill="1" applyAlignment="1">
      <alignment horizontal="center"/>
    </xf>
    <xf numFmtId="0" fontId="21" fillId="41" borderId="0" xfId="0" applyFont="1" applyFill="1" applyAlignment="1">
      <alignment horizontal="center" wrapText="1"/>
    </xf>
    <xf numFmtId="0" fontId="0" fillId="42" borderId="0" xfId="0" applyFill="1" applyAlignment="1">
      <alignment horizontal="left"/>
    </xf>
    <xf numFmtId="2" fontId="0" fillId="42" borderId="0" xfId="0" applyNumberFormat="1" applyFill="1"/>
    <xf numFmtId="0" fontId="21" fillId="35" borderId="0" xfId="0" applyFont="1" applyFill="1"/>
    <xf numFmtId="0" fontId="21" fillId="33" borderId="0" xfId="0" applyFont="1" applyFill="1"/>
    <xf numFmtId="9" fontId="14" fillId="0" borderId="1" xfId="0" applyNumberFormat="1" applyFont="1" applyBorder="1"/>
    <xf numFmtId="0" fontId="21" fillId="34" borderId="0" xfId="0" applyFont="1" applyFill="1"/>
    <xf numFmtId="0" fontId="21" fillId="42" borderId="0" xfId="0" applyFont="1" applyFill="1"/>
    <xf numFmtId="10" fontId="0" fillId="0" borderId="0" xfId="0" applyNumberFormat="1" applyFill="1"/>
    <xf numFmtId="0" fontId="21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22" fillId="33" borderId="0" xfId="0" applyFont="1" applyFill="1"/>
    <xf numFmtId="0" fontId="22" fillId="34" borderId="0" xfId="0" applyFont="1" applyFill="1"/>
  </cellXfs>
  <cellStyles count="42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Otsikko" xfId="31" builtinId="15" customBuiltin="1"/>
    <cellStyle name="Otsikko 1" xfId="32" builtinId="16" customBuiltin="1"/>
    <cellStyle name="Otsikko 2" xfId="33" builtinId="17" customBuiltin="1"/>
    <cellStyle name="Otsikko 3" xfId="34" builtinId="18" customBuiltin="1"/>
    <cellStyle name="Otsikko 4" xfId="35" builtinId="19" customBuiltin="1"/>
    <cellStyle name="Selittävä teksti" xfId="36" builtinId="53" customBuiltin="1"/>
    <cellStyle name="Summa" xfId="37" builtinId="25" customBuiltin="1"/>
    <cellStyle name="Syöttö" xfId="38" builtinId="20" customBuiltin="1"/>
    <cellStyle name="Tarkistussolu" xfId="39" builtinId="23" customBuiltin="1"/>
    <cellStyle name="Tulostus" xfId="40" builtinId="21" customBuiltin="1"/>
    <cellStyle name="Varoitusteksti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G1" sqref="G1"/>
    </sheetView>
  </sheetViews>
  <sheetFormatPr defaultRowHeight="15" x14ac:dyDescent="0.25"/>
  <cols>
    <col min="1" max="1" width="18.28515625" style="1" customWidth="1"/>
    <col min="2" max="2" width="31.140625" style="1" bestFit="1" customWidth="1"/>
    <col min="3" max="3" width="27.7109375" customWidth="1"/>
    <col min="4" max="4" width="7.5703125" bestFit="1" customWidth="1"/>
    <col min="5" max="5" width="7.5703125" customWidth="1"/>
    <col min="6" max="6" width="8.28515625" bestFit="1" customWidth="1"/>
    <col min="7" max="7" width="8.7109375" customWidth="1"/>
  </cols>
  <sheetData>
    <row r="1" spans="1:8" ht="26.25" customHeight="1" x14ac:dyDescent="0.3">
      <c r="A1" s="2" t="s">
        <v>13</v>
      </c>
      <c r="C1" t="s">
        <v>70</v>
      </c>
      <c r="F1" t="s">
        <v>14</v>
      </c>
      <c r="G1" s="28">
        <v>0</v>
      </c>
    </row>
    <row r="2" spans="1:8" ht="28.5" x14ac:dyDescent="0.25">
      <c r="A2" s="15"/>
      <c r="B2" s="16" t="s">
        <v>39</v>
      </c>
      <c r="C2" s="15"/>
      <c r="D2" s="13"/>
      <c r="E2" s="13"/>
      <c r="F2" s="13"/>
      <c r="G2" s="13"/>
      <c r="H2" s="31"/>
    </row>
    <row r="3" spans="1:8" ht="24" customHeight="1" x14ac:dyDescent="0.25">
      <c r="A3" s="14" t="s">
        <v>5</v>
      </c>
      <c r="B3" s="14" t="s">
        <v>6</v>
      </c>
      <c r="C3" s="14" t="s">
        <v>7</v>
      </c>
      <c r="D3" s="21" t="s">
        <v>8</v>
      </c>
      <c r="E3" s="21" t="s">
        <v>9</v>
      </c>
      <c r="F3" s="21" t="s">
        <v>15</v>
      </c>
      <c r="G3" s="21" t="s">
        <v>16</v>
      </c>
      <c r="H3" s="32"/>
    </row>
    <row r="4" spans="1:8" x14ac:dyDescent="0.25">
      <c r="A4" s="5" t="s">
        <v>18</v>
      </c>
      <c r="B4" s="5" t="s">
        <v>19</v>
      </c>
      <c r="C4" s="29" t="s">
        <v>49</v>
      </c>
      <c r="D4" s="6">
        <v>501.34</v>
      </c>
      <c r="E4" s="6">
        <f t="shared" ref="E4:E19" si="0">D4*1.24</f>
        <v>621.66160000000002</v>
      </c>
      <c r="F4" s="6">
        <f t="shared" ref="F4:F19" si="1">D4*(1-$G$1)</f>
        <v>501.34</v>
      </c>
      <c r="G4" s="6">
        <f t="shared" ref="G4:G19" si="2">F4*1.24</f>
        <v>621.66160000000002</v>
      </c>
      <c r="H4" s="33"/>
    </row>
    <row r="5" spans="1:8" x14ac:dyDescent="0.25">
      <c r="A5" s="3" t="s">
        <v>20</v>
      </c>
      <c r="B5" s="3" t="s">
        <v>21</v>
      </c>
      <c r="C5" s="27" t="s">
        <v>50</v>
      </c>
      <c r="D5" s="4">
        <v>543.82000000000005</v>
      </c>
      <c r="E5" s="4">
        <f t="shared" si="0"/>
        <v>674.33680000000004</v>
      </c>
      <c r="F5" s="4">
        <f t="shared" si="1"/>
        <v>543.82000000000005</v>
      </c>
      <c r="G5" s="4">
        <f t="shared" si="2"/>
        <v>674.33680000000004</v>
      </c>
      <c r="H5" s="33"/>
    </row>
    <row r="6" spans="1:8" x14ac:dyDescent="0.25">
      <c r="A6" s="5" t="s">
        <v>22</v>
      </c>
      <c r="B6" s="5" t="s">
        <v>23</v>
      </c>
      <c r="C6" s="29" t="s">
        <v>51</v>
      </c>
      <c r="D6" s="6">
        <v>654.57000000000005</v>
      </c>
      <c r="E6" s="6">
        <f t="shared" si="0"/>
        <v>811.66680000000008</v>
      </c>
      <c r="F6" s="6">
        <f t="shared" si="1"/>
        <v>654.57000000000005</v>
      </c>
      <c r="G6" s="6">
        <f t="shared" si="2"/>
        <v>811.66680000000008</v>
      </c>
      <c r="H6" s="33"/>
    </row>
    <row r="7" spans="1:8" x14ac:dyDescent="0.25">
      <c r="A7" s="3" t="s">
        <v>24</v>
      </c>
      <c r="B7" s="3" t="s">
        <v>25</v>
      </c>
      <c r="C7" s="27" t="s">
        <v>52</v>
      </c>
      <c r="D7" s="4">
        <v>637.54999999999995</v>
      </c>
      <c r="E7" s="4">
        <f t="shared" si="0"/>
        <v>790.5619999999999</v>
      </c>
      <c r="F7" s="4">
        <f t="shared" si="1"/>
        <v>637.54999999999995</v>
      </c>
      <c r="G7" s="4">
        <f t="shared" si="2"/>
        <v>790.5619999999999</v>
      </c>
      <c r="H7" s="33"/>
    </row>
    <row r="8" spans="1:8" x14ac:dyDescent="0.25">
      <c r="A8" s="5">
        <v>325007</v>
      </c>
      <c r="B8" s="5" t="s">
        <v>26</v>
      </c>
      <c r="C8" s="29" t="s">
        <v>53</v>
      </c>
      <c r="D8" s="6">
        <v>636.84</v>
      </c>
      <c r="E8" s="6">
        <f t="shared" si="0"/>
        <v>789.6816</v>
      </c>
      <c r="F8" s="6">
        <f t="shared" si="1"/>
        <v>636.84</v>
      </c>
      <c r="G8" s="6">
        <f t="shared" si="2"/>
        <v>789.6816</v>
      </c>
      <c r="H8" s="33"/>
    </row>
    <row r="9" spans="1:8" x14ac:dyDescent="0.25">
      <c r="A9" s="3">
        <v>326211</v>
      </c>
      <c r="B9" s="3" t="s">
        <v>66</v>
      </c>
      <c r="C9" s="35" t="s">
        <v>60</v>
      </c>
      <c r="D9" s="4">
        <v>765.17</v>
      </c>
      <c r="E9" s="4">
        <f t="shared" si="0"/>
        <v>948.81079999999997</v>
      </c>
      <c r="F9" s="4">
        <f t="shared" si="1"/>
        <v>765.17</v>
      </c>
      <c r="G9" s="4">
        <f t="shared" si="2"/>
        <v>948.81079999999997</v>
      </c>
      <c r="H9" s="33"/>
    </row>
    <row r="10" spans="1:8" x14ac:dyDescent="0.25">
      <c r="A10" s="5">
        <v>326210</v>
      </c>
      <c r="B10" s="5" t="s">
        <v>67</v>
      </c>
      <c r="C10" s="36" t="s">
        <v>62</v>
      </c>
      <c r="D10" s="6">
        <v>770</v>
      </c>
      <c r="E10" s="6">
        <f t="shared" si="0"/>
        <v>954.8</v>
      </c>
      <c r="F10" s="6">
        <f t="shared" si="1"/>
        <v>770</v>
      </c>
      <c r="G10" s="6">
        <f t="shared" si="2"/>
        <v>954.8</v>
      </c>
      <c r="H10" s="33"/>
    </row>
    <row r="11" spans="1:8" x14ac:dyDescent="0.25">
      <c r="A11" s="3" t="s">
        <v>54</v>
      </c>
      <c r="B11" s="3" t="s">
        <v>27</v>
      </c>
      <c r="C11" s="27" t="s">
        <v>55</v>
      </c>
      <c r="D11" s="4">
        <v>739.69</v>
      </c>
      <c r="E11" s="4">
        <f t="shared" si="0"/>
        <v>917.21560000000011</v>
      </c>
      <c r="F11" s="4">
        <f t="shared" si="1"/>
        <v>739.69</v>
      </c>
      <c r="G11" s="4">
        <f t="shared" si="2"/>
        <v>917.21560000000011</v>
      </c>
      <c r="H11" s="33"/>
    </row>
    <row r="12" spans="1:8" x14ac:dyDescent="0.25">
      <c r="A12" s="5" t="s">
        <v>28</v>
      </c>
      <c r="B12" s="5" t="s">
        <v>29</v>
      </c>
      <c r="C12" s="29" t="s">
        <v>55</v>
      </c>
      <c r="D12" s="6">
        <v>756.72</v>
      </c>
      <c r="E12" s="6">
        <f t="shared" si="0"/>
        <v>938.33280000000002</v>
      </c>
      <c r="F12" s="6">
        <f t="shared" si="1"/>
        <v>756.72</v>
      </c>
      <c r="G12" s="6">
        <f t="shared" si="2"/>
        <v>938.33280000000002</v>
      </c>
      <c r="H12" s="33"/>
    </row>
    <row r="13" spans="1:8" x14ac:dyDescent="0.25">
      <c r="A13" s="3" t="s">
        <v>30</v>
      </c>
      <c r="B13" s="3" t="s">
        <v>31</v>
      </c>
      <c r="C13" s="27" t="s">
        <v>56</v>
      </c>
      <c r="D13" s="4">
        <v>722.67</v>
      </c>
      <c r="E13" s="4">
        <f t="shared" si="0"/>
        <v>896.11079999999993</v>
      </c>
      <c r="F13" s="4">
        <f t="shared" si="1"/>
        <v>722.67</v>
      </c>
      <c r="G13" s="4">
        <f t="shared" si="2"/>
        <v>896.11079999999993</v>
      </c>
      <c r="H13" s="33"/>
    </row>
    <row r="14" spans="1:8" x14ac:dyDescent="0.25">
      <c r="A14" s="5">
        <v>325008</v>
      </c>
      <c r="B14" s="5" t="s">
        <v>43</v>
      </c>
      <c r="C14" s="29" t="s">
        <v>57</v>
      </c>
      <c r="D14" s="6">
        <v>766.35</v>
      </c>
      <c r="E14" s="6">
        <f t="shared" si="0"/>
        <v>950.274</v>
      </c>
      <c r="F14" s="6">
        <f t="shared" si="1"/>
        <v>766.35</v>
      </c>
      <c r="G14" s="6">
        <f t="shared" si="2"/>
        <v>950.274</v>
      </c>
      <c r="H14" s="33"/>
    </row>
    <row r="15" spans="1:8" x14ac:dyDescent="0.25">
      <c r="A15" s="3">
        <v>326169</v>
      </c>
      <c r="B15" s="3" t="s">
        <v>68</v>
      </c>
      <c r="C15" s="35" t="s">
        <v>61</v>
      </c>
      <c r="D15" s="4">
        <v>781.21</v>
      </c>
      <c r="E15" s="4">
        <f t="shared" si="0"/>
        <v>968.70040000000006</v>
      </c>
      <c r="F15" s="4">
        <f t="shared" si="1"/>
        <v>781.21</v>
      </c>
      <c r="G15" s="4">
        <f t="shared" si="2"/>
        <v>968.70040000000006</v>
      </c>
      <c r="H15" s="33"/>
    </row>
    <row r="16" spans="1:8" x14ac:dyDescent="0.25">
      <c r="A16" s="5" t="s">
        <v>32</v>
      </c>
      <c r="B16" s="5" t="s">
        <v>33</v>
      </c>
      <c r="C16" s="29" t="s">
        <v>58</v>
      </c>
      <c r="D16" s="6">
        <v>773.72</v>
      </c>
      <c r="E16" s="6">
        <f t="shared" si="0"/>
        <v>959.41280000000006</v>
      </c>
      <c r="F16" s="6">
        <f t="shared" si="1"/>
        <v>773.72</v>
      </c>
      <c r="G16" s="6">
        <f t="shared" si="2"/>
        <v>959.41280000000006</v>
      </c>
      <c r="H16" s="33"/>
    </row>
    <row r="17" spans="1:8" x14ac:dyDescent="0.25">
      <c r="A17" s="3" t="s">
        <v>34</v>
      </c>
      <c r="B17" s="3" t="s">
        <v>35</v>
      </c>
      <c r="C17" s="27" t="s">
        <v>59</v>
      </c>
      <c r="D17" s="4">
        <v>756.72</v>
      </c>
      <c r="E17" s="4">
        <f t="shared" si="0"/>
        <v>938.33280000000002</v>
      </c>
      <c r="F17" s="4">
        <f t="shared" si="1"/>
        <v>756.72</v>
      </c>
      <c r="G17" s="4">
        <f t="shared" si="2"/>
        <v>938.33280000000002</v>
      </c>
      <c r="H17" s="33"/>
    </row>
    <row r="18" spans="1:8" x14ac:dyDescent="0.25">
      <c r="A18" s="5" t="s">
        <v>36</v>
      </c>
      <c r="B18" s="5" t="s">
        <v>37</v>
      </c>
      <c r="C18" s="29" t="s">
        <v>59</v>
      </c>
      <c r="D18" s="6">
        <v>790.77</v>
      </c>
      <c r="E18" s="6">
        <f t="shared" si="0"/>
        <v>980.5548</v>
      </c>
      <c r="F18" s="6">
        <f t="shared" si="1"/>
        <v>790.77</v>
      </c>
      <c r="G18" s="6">
        <f t="shared" si="2"/>
        <v>980.5548</v>
      </c>
      <c r="H18" s="33"/>
    </row>
    <row r="19" spans="1:8" x14ac:dyDescent="0.25">
      <c r="A19" s="3">
        <v>326168</v>
      </c>
      <c r="B19" s="3" t="s">
        <v>69</v>
      </c>
      <c r="C19" s="35" t="s">
        <v>63</v>
      </c>
      <c r="D19" s="4">
        <v>852.92</v>
      </c>
      <c r="E19" s="4">
        <f t="shared" si="0"/>
        <v>1057.6207999999999</v>
      </c>
      <c r="F19" s="4">
        <f t="shared" si="1"/>
        <v>852.92</v>
      </c>
      <c r="G19" s="4">
        <f t="shared" si="2"/>
        <v>1057.6207999999999</v>
      </c>
      <c r="H19" s="33"/>
    </row>
    <row r="20" spans="1:8" ht="28.5" x14ac:dyDescent="0.25">
      <c r="A20" s="9"/>
      <c r="B20" s="10" t="s">
        <v>38</v>
      </c>
      <c r="C20" s="9"/>
      <c r="D20" s="11"/>
      <c r="E20" s="11"/>
      <c r="F20" s="11"/>
      <c r="G20" s="11"/>
      <c r="H20" s="34"/>
    </row>
    <row r="21" spans="1:8" ht="23.25" customHeight="1" x14ac:dyDescent="0.25">
      <c r="A21" s="12" t="s">
        <v>5</v>
      </c>
      <c r="B21" s="12" t="s">
        <v>6</v>
      </c>
      <c r="C21" s="12" t="s">
        <v>7</v>
      </c>
      <c r="D21" s="20" t="s">
        <v>8</v>
      </c>
      <c r="E21" s="20" t="s">
        <v>9</v>
      </c>
      <c r="F21" s="20" t="s">
        <v>15</v>
      </c>
      <c r="G21" s="20" t="s">
        <v>16</v>
      </c>
    </row>
    <row r="22" spans="1:8" x14ac:dyDescent="0.25">
      <c r="A22" s="3">
        <v>17522575</v>
      </c>
      <c r="B22" s="3" t="s">
        <v>0</v>
      </c>
      <c r="C22" s="27" t="s">
        <v>45</v>
      </c>
      <c r="D22" s="4">
        <v>354.8</v>
      </c>
      <c r="E22" s="4">
        <f>D22*1.24</f>
        <v>439.952</v>
      </c>
      <c r="F22" s="4">
        <f>D22*(1-$G$1)</f>
        <v>354.8</v>
      </c>
      <c r="G22" s="4">
        <f>F22*1.24</f>
        <v>439.952</v>
      </c>
      <c r="H22" s="33"/>
    </row>
    <row r="23" spans="1:8" x14ac:dyDescent="0.25">
      <c r="A23" s="7" t="s">
        <v>1</v>
      </c>
      <c r="B23" s="7" t="s">
        <v>2</v>
      </c>
      <c r="C23" s="26" t="s">
        <v>46</v>
      </c>
      <c r="D23" s="8">
        <v>355.94</v>
      </c>
      <c r="E23" s="8">
        <f>D23*1.24</f>
        <v>441.36559999999997</v>
      </c>
      <c r="F23" s="8">
        <f>D23*(1-$G$1)</f>
        <v>355.94</v>
      </c>
      <c r="G23" s="8">
        <f>F23*1.24</f>
        <v>441.36559999999997</v>
      </c>
      <c r="H23" s="33"/>
    </row>
    <row r="24" spans="1:8" x14ac:dyDescent="0.25">
      <c r="A24" s="3" t="s">
        <v>3</v>
      </c>
      <c r="B24" s="3" t="s">
        <v>4</v>
      </c>
      <c r="C24" s="27" t="s">
        <v>47</v>
      </c>
      <c r="D24" s="4">
        <v>372.9</v>
      </c>
      <c r="E24" s="4">
        <f>D24*1.24</f>
        <v>462.39599999999996</v>
      </c>
      <c r="F24" s="4">
        <f>D24*(1-$G$1)</f>
        <v>372.9</v>
      </c>
      <c r="G24" s="4">
        <f>F24*1.24</f>
        <v>462.39599999999996</v>
      </c>
      <c r="H24" s="33"/>
    </row>
    <row r="25" spans="1:8" x14ac:dyDescent="0.25">
      <c r="A25" s="7" t="s">
        <v>41</v>
      </c>
      <c r="B25" s="7" t="s">
        <v>42</v>
      </c>
      <c r="C25" s="26" t="s">
        <v>44</v>
      </c>
      <c r="D25" s="8">
        <v>377.2</v>
      </c>
      <c r="E25" s="8">
        <f>D25*1.24</f>
        <v>467.72800000000001</v>
      </c>
      <c r="F25" s="8">
        <f>D25*(1-$G$1)</f>
        <v>377.2</v>
      </c>
      <c r="G25" s="8">
        <f>F25*1.24</f>
        <v>467.72800000000001</v>
      </c>
      <c r="H25" s="33"/>
    </row>
    <row r="26" spans="1:8" x14ac:dyDescent="0.25">
      <c r="A26" s="3">
        <v>20825</v>
      </c>
      <c r="B26" s="3" t="s">
        <v>10</v>
      </c>
      <c r="C26" s="27" t="s">
        <v>48</v>
      </c>
      <c r="D26" s="4">
        <v>490.21</v>
      </c>
      <c r="E26" s="4">
        <f>D26*1.24</f>
        <v>607.86040000000003</v>
      </c>
      <c r="F26" s="4">
        <f>D26*(1-$G$1)</f>
        <v>490.21</v>
      </c>
      <c r="G26" s="4">
        <f>F26*1.24</f>
        <v>607.86040000000003</v>
      </c>
      <c r="H26" s="33"/>
    </row>
    <row r="27" spans="1:8" ht="28.5" x14ac:dyDescent="0.25">
      <c r="A27" s="17"/>
      <c r="B27" s="18" t="s">
        <v>40</v>
      </c>
      <c r="C27" s="17"/>
      <c r="D27" s="19"/>
      <c r="E27" s="19"/>
      <c r="F27" s="19"/>
      <c r="G27" s="19"/>
    </row>
    <row r="28" spans="1:8" ht="25.5" customHeight="1" x14ac:dyDescent="0.25">
      <c r="A28" s="22" t="s">
        <v>5</v>
      </c>
      <c r="B28" s="22" t="s">
        <v>6</v>
      </c>
      <c r="C28" s="22" t="s">
        <v>7</v>
      </c>
      <c r="D28" s="23" t="s">
        <v>8</v>
      </c>
      <c r="E28" s="23" t="s">
        <v>9</v>
      </c>
      <c r="F28" s="23" t="s">
        <v>15</v>
      </c>
      <c r="G28" s="23" t="s">
        <v>16</v>
      </c>
    </row>
    <row r="29" spans="1:8" x14ac:dyDescent="0.25">
      <c r="A29" s="3">
        <v>22527580</v>
      </c>
      <c r="B29" s="3" t="s">
        <v>12</v>
      </c>
      <c r="C29" s="27" t="s">
        <v>64</v>
      </c>
      <c r="D29" s="4">
        <v>376.09</v>
      </c>
      <c r="E29" s="4">
        <f>D29*1.24</f>
        <v>466.35159999999996</v>
      </c>
      <c r="F29" s="4">
        <f>D29*(1-$G$1)</f>
        <v>376.09</v>
      </c>
      <c r="G29" s="4">
        <f>F29*1.24</f>
        <v>466.35159999999996</v>
      </c>
      <c r="H29" s="33"/>
    </row>
    <row r="30" spans="1:8" x14ac:dyDescent="0.25">
      <c r="A30" s="24" t="s">
        <v>17</v>
      </c>
      <c r="B30" s="24" t="s">
        <v>11</v>
      </c>
      <c r="C30" s="30" t="s">
        <v>65</v>
      </c>
      <c r="D30" s="25">
        <v>538</v>
      </c>
      <c r="E30" s="25">
        <f>D30*1.24</f>
        <v>667.12</v>
      </c>
      <c r="F30" s="25">
        <f>D30*(1-$G$1)</f>
        <v>538</v>
      </c>
      <c r="G30" s="25">
        <f>F30*1.24</f>
        <v>667.12</v>
      </c>
      <c r="H30" s="33"/>
    </row>
    <row r="31" spans="1:8" x14ac:dyDescent="0.25">
      <c r="H31" s="34"/>
    </row>
  </sheetData>
  <pageMargins left="0.51181102362204722" right="0.11811023622047245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Muut ka-r 2019</vt:lpstr>
      <vt:lpstr>'Muut ka-r 2019'!Tulostusalue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Susanna</cp:lastModifiedBy>
  <cp:lastPrinted>2019-02-07T10:41:14Z</cp:lastPrinted>
  <dcterms:created xsi:type="dcterms:W3CDTF">2015-02-17T08:28:16Z</dcterms:created>
  <dcterms:modified xsi:type="dcterms:W3CDTF">2019-06-19T10:24:23Z</dcterms:modified>
</cp:coreProperties>
</file>